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NCTCOG.DST.TX.US\office$\Programs$\Air_Quality\Projects+Programs\Clean Cities\_Subtask-AnnualSurvey\2019\"/>
    </mc:Choice>
  </mc:AlternateContent>
  <xr:revisionPtr revIDLastSave="0" documentId="13_ncr:1_{72DE8F0B-D9F7-421B-B9BC-C71EA93DD1B2}" xr6:coauthVersionLast="44" xr6:coauthVersionMax="44" xr10:uidLastSave="{00000000-0000-0000-0000-000000000000}"/>
  <bookViews>
    <workbookView xWindow="-120" yWindow="-120" windowWidth="20730" windowHeight="11160" tabRatio="892" xr2:uid="{00000000-000D-0000-FFFF-FFFF00000000}"/>
  </bookViews>
  <sheets>
    <sheet name="General Info" sheetId="1" r:id="rId1"/>
    <sheet name="Hybrid and Electric Vehicles" sheetId="3" r:id="rId2"/>
    <sheet name="Alternative Fuel Vehicles " sheetId="2" r:id="rId3"/>
    <sheet name="Fleet Efficiencies" sheetId="4" r:id="rId4"/>
    <sheet name="2020 Fleet Challenge" sheetId="7" r:id="rId5"/>
  </sheets>
  <definedNames>
    <definedName name="Class" localSheetId="4">Table3[Vehicle Class List]</definedName>
    <definedName name="Class">Table3[Vehicle Class List]</definedName>
    <definedName name="EVType" localSheetId="4">Table9[EV Type]</definedName>
    <definedName name="EVType">Table9[EV Type]</definedName>
    <definedName name="Fuels" localSheetId="4">Table2[Fuel List]</definedName>
    <definedName name="Fuels">Table2[Fuel List]</definedName>
    <definedName name="HDVs" localSheetId="4">Table5[Heavy-Duty Vehicles]</definedName>
    <definedName name="HDVs">Table5[Heavy-Duty Vehicles]</definedName>
    <definedName name="HeavyDuty" localSheetId="4">Table5[Heavy-Duty Vehicles]</definedName>
    <definedName name="HeavyDuty">Table5[Heavy-Duty Vehicles]</definedName>
    <definedName name="LDVs" localSheetId="4">Table4[Light-Duty Vehicles]</definedName>
    <definedName name="LDVs">Table4[Light-Duty Vehicles]</definedName>
    <definedName name="LightDuty" localSheetId="4">Table4[Light-Duty Vehicles]</definedName>
    <definedName name="LightDuty">Table4[Light-Duty Vehicles]</definedName>
    <definedName name="OffRoad" localSheetId="4">Table6[Off-Road Vehicles]</definedName>
    <definedName name="OffRoad">Table6[Off-Road Vehicles]</definedName>
    <definedName name="OffRoadVeh" localSheetId="4">Table6[[#Headers],[Off-Road Vehicles]]</definedName>
    <definedName name="OffRoadVeh">Table6[[#Headers],[Off-Road Vehicles]]</definedName>
    <definedName name="VehicleClasses" localSheetId="4">Table3[Vehicle Class List]</definedName>
    <definedName name="VehicleClasses">Table3[Vehicle Class List]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3" l="1"/>
  <c r="K34" i="3"/>
  <c r="L6" i="2" l="1"/>
  <c r="L7" i="2"/>
  <c r="L8" i="2"/>
  <c r="L9" i="2"/>
  <c r="L10" i="2"/>
  <c r="L11" i="2"/>
  <c r="L12" i="2"/>
  <c r="L13" i="2"/>
  <c r="L14" i="2"/>
  <c r="L15" i="2"/>
  <c r="L16" i="2"/>
  <c r="L17" i="2"/>
  <c r="L18" i="2"/>
  <c r="L19" i="2"/>
  <c r="L20" i="2"/>
  <c r="L21" i="2"/>
  <c r="L22" i="2"/>
  <c r="L23" i="2"/>
  <c r="L24" i="2"/>
  <c r="L25" i="2"/>
  <c r="L26" i="2"/>
  <c r="L27" i="2"/>
  <c r="L28" i="2"/>
  <c r="L29" i="2"/>
  <c r="L30" i="2"/>
  <c r="L31" i="2"/>
  <c r="L32" i="2"/>
  <c r="M6" i="2"/>
  <c r="M7" i="2"/>
  <c r="M8" i="2"/>
  <c r="M9" i="2"/>
  <c r="M10" i="2"/>
  <c r="M11" i="2"/>
  <c r="M12" i="2"/>
  <c r="M13" i="2"/>
  <c r="M14" i="2"/>
  <c r="M15" i="2"/>
  <c r="M16" i="2"/>
  <c r="M17" i="2"/>
  <c r="M18" i="2"/>
  <c r="M19" i="2"/>
  <c r="M20" i="2"/>
  <c r="M21" i="2"/>
  <c r="M22" i="2"/>
  <c r="M23" i="2"/>
  <c r="M24" i="2"/>
  <c r="M25" i="2"/>
  <c r="M26" i="2"/>
  <c r="M27" i="2"/>
  <c r="M28" i="2"/>
  <c r="M29" i="2"/>
  <c r="M30" i="2"/>
  <c r="M31" i="2"/>
  <c r="M32" i="2"/>
  <c r="J43" i="2"/>
  <c r="O14" i="2"/>
  <c r="O15" i="2"/>
  <c r="O16" i="2"/>
  <c r="O6" i="2"/>
  <c r="O13" i="2"/>
  <c r="J42" i="2"/>
  <c r="J41" i="2"/>
  <c r="J40" i="2"/>
  <c r="J39" i="2"/>
  <c r="J38" i="2"/>
  <c r="J37" i="2"/>
  <c r="O7" i="2"/>
  <c r="O8" i="2"/>
  <c r="O9" i="2"/>
  <c r="O10" i="2"/>
  <c r="O11" i="2"/>
  <c r="O12" i="2"/>
  <c r="O17" i="2"/>
  <c r="O18" i="2"/>
  <c r="O19" i="2"/>
  <c r="O20" i="2"/>
  <c r="O21" i="2"/>
  <c r="O22" i="2"/>
  <c r="O23" i="2"/>
  <c r="O24" i="2"/>
  <c r="O25" i="2"/>
  <c r="O26" i="2"/>
  <c r="O27" i="2"/>
  <c r="O28" i="2"/>
  <c r="O29" i="2"/>
  <c r="O30" i="2"/>
  <c r="O31" i="2"/>
  <c r="O32" i="2"/>
  <c r="J36" i="2"/>
  <c r="I34" i="2"/>
  <c r="H34" i="2"/>
  <c r="H34" i="3"/>
  <c r="G34" i="3"/>
</calcChain>
</file>

<file path=xl/sharedStrings.xml><?xml version="1.0" encoding="utf-8"?>
<sst xmlns="http://schemas.openxmlformats.org/spreadsheetml/2006/main" count="287" uniqueCount="221">
  <si>
    <t>Contact Person</t>
  </si>
  <si>
    <t>Phone</t>
  </si>
  <si>
    <t>Email</t>
  </si>
  <si>
    <t>CNG - Compressed Natural Gas</t>
  </si>
  <si>
    <t>LNG - Liquified Natural Gas</t>
  </si>
  <si>
    <t>E85 - 85% Ethanol</t>
  </si>
  <si>
    <t>Renewable Diesel</t>
  </si>
  <si>
    <t>RNG - Renewable Natural Gas</t>
  </si>
  <si>
    <t>Hydrogen</t>
  </si>
  <si>
    <t>Heavy Duty</t>
  </si>
  <si>
    <t>Vehicle Type</t>
  </si>
  <si>
    <t>Patrol Car</t>
  </si>
  <si>
    <t>Pickup/SUV/Van</t>
  </si>
  <si>
    <t>Other</t>
  </si>
  <si>
    <t>Bus: Shuttle</t>
  </si>
  <si>
    <t>Bus: Transit</t>
  </si>
  <si>
    <t>Truck: Refuse</t>
  </si>
  <si>
    <t>Truck: Semi-Trailer</t>
  </si>
  <si>
    <t>Truck: No Trailer</t>
  </si>
  <si>
    <t>Fuel List</t>
  </si>
  <si>
    <t>Vehicle Class List</t>
  </si>
  <si>
    <t>Light-Duty Vehicles</t>
  </si>
  <si>
    <t>Heavy-Duty Vehicles</t>
  </si>
  <si>
    <t>Off-Road Vehicles</t>
  </si>
  <si>
    <t>Landscaping Equipment</t>
  </si>
  <si>
    <t>Off Road</t>
  </si>
  <si>
    <t>Fuel Units</t>
  </si>
  <si>
    <t>LPG - Propane</t>
  </si>
  <si>
    <t>Alternative Fuel</t>
  </si>
  <si>
    <r>
      <t xml:space="preserve">Vehicle Class
</t>
    </r>
    <r>
      <rPr>
        <i/>
        <sz val="12"/>
        <color theme="1"/>
        <rFont val="Calibri"/>
        <family val="2"/>
        <scheme val="minor"/>
      </rPr>
      <t>Light Duty is 
&lt; 10,000 lbs GVWR</t>
    </r>
  </si>
  <si>
    <r>
      <t xml:space="preserve">If Vehicle Type = 
</t>
    </r>
    <r>
      <rPr>
        <b/>
        <i/>
        <sz val="12"/>
        <color theme="1"/>
        <rFont val="Calibri"/>
        <family val="2"/>
        <scheme val="minor"/>
      </rPr>
      <t>Other</t>
    </r>
    <r>
      <rPr>
        <b/>
        <sz val="12"/>
        <color theme="1"/>
        <rFont val="Calibri"/>
        <family val="2"/>
        <scheme val="minor"/>
      </rPr>
      <t>, please describe</t>
    </r>
  </si>
  <si>
    <t>Blend 
%</t>
  </si>
  <si>
    <t>Contact Information</t>
  </si>
  <si>
    <t>Note:  Please enter the number of stations, rather than dispensers or nozzles.</t>
  </si>
  <si>
    <t>Biodiesel</t>
  </si>
  <si>
    <t>E85 Ethanol</t>
  </si>
  <si>
    <t>CNG</t>
  </si>
  <si>
    <t>LNG</t>
  </si>
  <si>
    <t>RNG</t>
  </si>
  <si>
    <t>Electric Vehicle Supply Equipment</t>
  </si>
  <si>
    <t xml:space="preserve">Note:  Please enter the total number of outlets, which may be greater than the number of stations. </t>
  </si>
  <si>
    <t xml:space="preserve">  Level 1</t>
  </si>
  <si>
    <t xml:space="preserve">  Level 2</t>
  </si>
  <si>
    <t xml:space="preserve">  DC Fast Charge</t>
  </si>
  <si>
    <t>Type of Electric Vehicle</t>
  </si>
  <si>
    <r>
      <t xml:space="preserve">Vehicle Class
</t>
    </r>
    <r>
      <rPr>
        <i/>
        <sz val="12"/>
        <color theme="0"/>
        <rFont val="Calibri"/>
        <family val="2"/>
        <scheme val="minor"/>
      </rPr>
      <t>Light duty is 
&lt; 10,000 lbs GVRW</t>
    </r>
  </si>
  <si>
    <t>EV Type</t>
  </si>
  <si>
    <t>Battery Electric</t>
  </si>
  <si>
    <t>Plug-in Hybrid</t>
  </si>
  <si>
    <t>Conventional Hybrid</t>
  </si>
  <si>
    <r>
      <t xml:space="preserve">If Vehicle Type = 
</t>
    </r>
    <r>
      <rPr>
        <b/>
        <i/>
        <sz val="12"/>
        <color theme="0"/>
        <rFont val="Calibri"/>
        <family val="2"/>
        <scheme val="minor"/>
      </rPr>
      <t>Other</t>
    </r>
    <r>
      <rPr>
        <b/>
        <sz val="12"/>
        <color theme="0"/>
        <rFont val="Calibri"/>
        <family val="2"/>
        <scheme val="minor"/>
      </rPr>
      <t>, please describe</t>
    </r>
  </si>
  <si>
    <t>`</t>
  </si>
  <si>
    <t>Average MPG or MPGe</t>
  </si>
  <si>
    <t>Light Duty</t>
  </si>
  <si>
    <t>Car</t>
  </si>
  <si>
    <t>Construction Equipment</t>
  </si>
  <si>
    <t>Bus: School</t>
  </si>
  <si>
    <t>Biodiesel (B10 or higher blend)</t>
  </si>
  <si>
    <t>Totals:</t>
  </si>
  <si>
    <t>Gallons</t>
  </si>
  <si>
    <t>Biodiesel B100 equivalent</t>
  </si>
  <si>
    <t>CNG total</t>
  </si>
  <si>
    <t>GGEs</t>
  </si>
  <si>
    <t>E85 total</t>
  </si>
  <si>
    <t>Hydrogen total</t>
  </si>
  <si>
    <t>LPG - Propane total</t>
  </si>
  <si>
    <t>LNG total</t>
  </si>
  <si>
    <t>DGEs</t>
  </si>
  <si>
    <t>RD100 equivalent</t>
  </si>
  <si>
    <t>RNG total</t>
  </si>
  <si>
    <t>Telematics</t>
  </si>
  <si>
    <t xml:space="preserve">For what type of vehicles were telematics used? </t>
  </si>
  <si>
    <t xml:space="preserve">Total number of vehicles:   </t>
  </si>
  <si>
    <t xml:space="preserve">Type(s) of vehicles:  </t>
  </si>
  <si>
    <t xml:space="preserve">Average mileage per vehicle per year:  </t>
  </si>
  <si>
    <t>MPG</t>
  </si>
  <si>
    <t>miles</t>
  </si>
  <si>
    <t>Low rolling resistance tires</t>
  </si>
  <si>
    <t>Idle Reduction</t>
  </si>
  <si>
    <t>Auxiliary power unit (APU)</t>
  </si>
  <si>
    <t>Automatic engine shut-off</t>
  </si>
  <si>
    <t xml:space="preserve">Average minutes of idling reduced per vehicle per day:  </t>
  </si>
  <si>
    <t>minutes</t>
  </si>
  <si>
    <t>Average days per year that idling is reduced:</t>
  </si>
  <si>
    <t>Total alternative fuels usage:</t>
  </si>
  <si>
    <t xml:space="preserve">DFWCC Participation </t>
  </si>
  <si>
    <t>Organization Name</t>
  </si>
  <si>
    <t>Contact Person 2</t>
  </si>
  <si>
    <t xml:space="preserve">Is Idle Reduction signage in place? </t>
  </si>
  <si>
    <t xml:space="preserve">Describe any Idle Reduction Policy exceptions allowed: </t>
  </si>
  <si>
    <t>Grants</t>
  </si>
  <si>
    <t>Fuel Economy Improvements</t>
  </si>
  <si>
    <t>Vehicle Miles Traveled (VMT) Reductions</t>
  </si>
  <si>
    <t>Fuel Type (diesel or gasoline):</t>
  </si>
  <si>
    <t xml:space="preserve">Carpooling </t>
  </si>
  <si>
    <t xml:space="preserve">VMT Reduction per Vehicle (avg miles saved per vehicle):  </t>
  </si>
  <si>
    <t xml:space="preserve">Route Optimization  </t>
  </si>
  <si>
    <t xml:space="preserve">Car Sharing (Zip Car) </t>
  </si>
  <si>
    <t>Mass Transit</t>
  </si>
  <si>
    <t>Bike/Walk</t>
  </si>
  <si>
    <t>Cylinder deactivation</t>
  </si>
  <si>
    <t>Lightweight materials</t>
  </si>
  <si>
    <t>Trailer Aerodynamic packages</t>
  </si>
  <si>
    <t>Vehicle: hydraulic hybrid</t>
  </si>
  <si>
    <t>Vehicle - smaller</t>
  </si>
  <si>
    <t>Vehicle- more efficient</t>
  </si>
  <si>
    <t>Driver Training</t>
  </si>
  <si>
    <t xml:space="preserve">Describe Grants Received including grantor, total grant amount, length of grant, and purpose and details of grant:  </t>
  </si>
  <si>
    <t xml:space="preserve">  Medium- or heavy-duty</t>
  </si>
  <si>
    <t>Light-duty</t>
  </si>
  <si>
    <t xml:space="preserve">   No</t>
  </si>
  <si>
    <t xml:space="preserve">   Yes</t>
  </si>
  <si>
    <t xml:space="preserve">    Yes</t>
  </si>
  <si>
    <t>Number of Electric Vehicles</t>
  </si>
  <si>
    <r>
      <t xml:space="preserve">Average MPG or MPGE
</t>
    </r>
    <r>
      <rPr>
        <i/>
        <sz val="12"/>
        <color theme="0"/>
        <rFont val="Calibri"/>
        <family val="2"/>
        <scheme val="minor"/>
      </rPr>
      <t>Hybrid or PHEV only</t>
    </r>
  </si>
  <si>
    <t>Describe all methods used for fuel economy improvements:</t>
  </si>
  <si>
    <t>Describe all methods used for VMT reduction:</t>
  </si>
  <si>
    <t xml:space="preserve">Describe all idle reduction methods used: </t>
  </si>
  <si>
    <t>Motorcycle</t>
  </si>
  <si>
    <t>Low Speed/Neighborhood</t>
  </si>
  <si>
    <t xml:space="preserve">Number of Vehicles </t>
  </si>
  <si>
    <r>
      <t>Clean Fleet Policy Adoptee?</t>
    </r>
    <r>
      <rPr>
        <b/>
        <sz val="11"/>
        <color rgb="FFFF0000"/>
        <rFont val="Calibri"/>
        <family val="2"/>
        <scheme val="minor"/>
      </rPr>
      <t>*</t>
    </r>
  </si>
  <si>
    <t>Fueling Stations</t>
  </si>
  <si>
    <t>Farm Equipment</t>
  </si>
  <si>
    <t>Recreational</t>
  </si>
  <si>
    <t>Streetsweeper</t>
  </si>
  <si>
    <t>Auto air tire inflation</t>
  </si>
  <si>
    <t>Total Public</t>
  </si>
  <si>
    <t>Total Private</t>
  </si>
  <si>
    <t xml:space="preserve">Total Private </t>
  </si>
  <si>
    <t xml:space="preserve">*In order to be considered for fleet recognition, your fleet must have adopted the NCTCOG Clean Fleet Policy. </t>
  </si>
  <si>
    <t>LPG</t>
  </si>
  <si>
    <t>Total Fleet Vehicles</t>
  </si>
  <si>
    <t xml:space="preserve">Light Duty:   </t>
  </si>
  <si>
    <t>Medium/Heavy Duty:</t>
  </si>
  <si>
    <t xml:space="preserve">Idle Reduction Policy / Standard Operating procedure </t>
  </si>
  <si>
    <t>2020 Fleet Challenge</t>
  </si>
  <si>
    <t>*Your goal must be quantifiable compared to your 2019 survey data.</t>
  </si>
  <si>
    <t>Visit our website to see if your fleet has adopted the Clean Fleet Policy. For more information, please email Amy at ahodges@nctcog.org</t>
  </si>
  <si>
    <t>Did your fleet become cleaner and greener in 2019? Tell us what you're most proud of!</t>
  </si>
  <si>
    <t>Public Installed in 2019</t>
  </si>
  <si>
    <t>Private Installed in 2019</t>
  </si>
  <si>
    <t xml:space="preserve">Did you attend any DFWCC sponsored event/webinar in 2019? </t>
  </si>
  <si>
    <t xml:space="preserve">Did you present/speak at any DFWCC sponsored event/webinar in 2019? </t>
  </si>
  <si>
    <t xml:space="preserve">Did you receive any grants for any vehicles or equipment in 2019? </t>
  </si>
  <si>
    <t xml:space="preserve">2020 Needs and Interest </t>
  </si>
  <si>
    <t xml:space="preserve">Title: </t>
  </si>
  <si>
    <t>Mailing Address</t>
  </si>
  <si>
    <t>If you have adopted a certain technology, would you be willing to be a champion of that topic/technology? By checking the box, you agree to be a point of contact for other fleets on that technology.</t>
  </si>
  <si>
    <t xml:space="preserve">Electric Vehicles </t>
  </si>
  <si>
    <t>Propane Vehicles</t>
  </si>
  <si>
    <t xml:space="preserve">Webinar/ Workshop Topics: </t>
  </si>
  <si>
    <t xml:space="preserve">Types of Site Visits / Tours: </t>
  </si>
  <si>
    <t>Interest in Individual Fleet Coaching:</t>
  </si>
  <si>
    <t xml:space="preserve">What would you like to see in 2020: </t>
  </si>
  <si>
    <t>What is the fleet goal you will try to achieve in 2020?</t>
  </si>
  <si>
    <t>Strategies you plan to employ in order to meet this goal:</t>
  </si>
  <si>
    <t>What is a fleet goal you will try to achieve beyond 2020.</t>
  </si>
  <si>
    <t>Strategies you plan to employ in order to meet this long-term goal:</t>
  </si>
  <si>
    <t>2020 Fleet Goal</t>
  </si>
  <si>
    <r>
      <rPr>
        <b/>
        <u/>
        <sz val="12"/>
        <color theme="0"/>
        <rFont val="Calibri"/>
        <family val="2"/>
        <scheme val="minor"/>
      </rPr>
      <t>PER VEHICLE:</t>
    </r>
    <r>
      <rPr>
        <b/>
        <sz val="12"/>
        <color theme="0"/>
        <rFont val="Calibri"/>
        <family val="2"/>
        <scheme val="minor"/>
      </rPr>
      <t xml:space="preserve">  Avg. Miles Driven in 2019</t>
    </r>
  </si>
  <si>
    <r>
      <rPr>
        <b/>
        <u/>
        <sz val="12"/>
        <color theme="1"/>
        <rFont val="Calibri"/>
        <family val="2"/>
        <scheme val="minor"/>
      </rPr>
      <t>PER VEHICLE:</t>
    </r>
    <r>
      <rPr>
        <b/>
        <sz val="12"/>
        <color theme="1"/>
        <rFont val="Calibri"/>
        <family val="2"/>
        <scheme val="minor"/>
      </rPr>
      <t xml:space="preserve"> Avg. Miles Driven in 2019 (or hours used for off-road vehicles)</t>
    </r>
  </si>
  <si>
    <t>Percentage of Time Using Biofuel or Portion of RNG (%)</t>
  </si>
  <si>
    <t>Telecommute / Compressed Work Week</t>
  </si>
  <si>
    <t>Onboard Batteries</t>
  </si>
  <si>
    <t>Thermal Storage</t>
  </si>
  <si>
    <t>Direct-fire Heater</t>
  </si>
  <si>
    <t>Glow Plugs</t>
  </si>
  <si>
    <t>Direct Heat with Thermal Storage Cooling</t>
  </si>
  <si>
    <r>
      <rPr>
        <b/>
        <u/>
        <sz val="12"/>
        <color theme="1"/>
        <rFont val="Calibri"/>
        <family val="2"/>
        <scheme val="minor"/>
      </rPr>
      <t xml:space="preserve">PER VEHICLE:  </t>
    </r>
    <r>
      <rPr>
        <b/>
        <sz val="12"/>
        <color theme="1"/>
        <rFont val="Calibri"/>
        <family val="2"/>
        <scheme val="minor"/>
      </rPr>
      <t xml:space="preserve">  Avg Fuel Used per Vehicle in 2019</t>
    </r>
  </si>
  <si>
    <r>
      <t xml:space="preserve">Did your fleet install any new alternative fueling stations </t>
    </r>
    <r>
      <rPr>
        <b/>
        <sz val="11"/>
        <color rgb="FFFF0000"/>
        <rFont val="Calibri"/>
        <family val="2"/>
        <scheme val="minor"/>
      </rPr>
      <t>in 2019</t>
    </r>
    <r>
      <rPr>
        <b/>
        <sz val="11"/>
        <color theme="1"/>
        <rFont val="Calibri"/>
        <family val="2"/>
        <scheme val="minor"/>
      </rPr>
      <t>? (Do not include any stations in place prior to 2019.)</t>
    </r>
  </si>
  <si>
    <r>
      <t xml:space="preserve">Did your fleet install any new EV chargers </t>
    </r>
    <r>
      <rPr>
        <b/>
        <sz val="11"/>
        <color rgb="FFFF0000"/>
        <rFont val="Calibri"/>
        <family val="2"/>
        <scheme val="minor"/>
      </rPr>
      <t>in 2019</t>
    </r>
    <r>
      <rPr>
        <b/>
        <sz val="11"/>
        <color theme="1"/>
        <rFont val="Calibri"/>
        <family val="2"/>
        <scheme val="minor"/>
      </rPr>
      <t>? (Do not include any stations in place prior to 2019.)</t>
    </r>
  </si>
  <si>
    <t xml:space="preserve">Do you have any specific training requests or needs? If yes, please explain. </t>
  </si>
  <si>
    <r>
      <t>Please use the</t>
    </r>
    <r>
      <rPr>
        <b/>
        <sz val="12"/>
        <color theme="1"/>
        <rFont val="Calibri"/>
        <family val="2"/>
        <scheme val="minor"/>
      </rPr>
      <t xml:space="preserve"> rows below to enter each type of electric, hybrid electric, or plug-in hybrid electric</t>
    </r>
    <r>
      <rPr>
        <sz val="12"/>
        <color theme="1"/>
        <rFont val="Calibri"/>
        <family val="2"/>
        <scheme val="minor"/>
      </rPr>
      <t xml:space="preserve"> vehicle that your fleet operated in 2019. Select Type of Electric Vehicle, Vehicle Class, and then Vehicle Type from the dropdown menus.
</t>
    </r>
    <r>
      <rPr>
        <i/>
        <sz val="12"/>
        <color theme="1"/>
        <rFont val="Calibri"/>
        <family val="2"/>
        <scheme val="minor"/>
      </rPr>
      <t>Note: You must select Vehicle Class before selecting Vehicle Type. 
Note: If you wish to change Vehicle Class after selecting a Vehicle Type, you must first delete your Vehicle Type selection in that row.                                                                                                                                                                               *</t>
    </r>
    <r>
      <rPr>
        <b/>
        <i/>
        <sz val="12"/>
        <color theme="1"/>
        <rFont val="Calibri"/>
        <family val="2"/>
        <scheme val="minor"/>
      </rPr>
      <t>Lookup the fuel economy of the conventional vehicle replaced here: fueleconomy.gov</t>
    </r>
  </si>
  <si>
    <t>Fuel Economy of Conventional Vehicle Replaced, or that you would have purchased otherwise (MPG) *</t>
  </si>
  <si>
    <r>
      <t xml:space="preserve">Please use the rows below to enter each </t>
    </r>
    <r>
      <rPr>
        <b/>
        <sz val="12"/>
        <color theme="1"/>
        <rFont val="Calibri"/>
        <family val="2"/>
        <scheme val="minor"/>
      </rPr>
      <t>type of alternative fuel vehicle</t>
    </r>
    <r>
      <rPr>
        <sz val="12"/>
        <color theme="1"/>
        <rFont val="Calibri"/>
        <family val="2"/>
        <scheme val="minor"/>
      </rPr>
      <t xml:space="preserve"> that your fleet operated in 2019. Select the Alternative Fuel, Vehicle Class, and then Vehicle Type from the dropdown menus.</t>
    </r>
    <r>
      <rPr>
        <i/>
        <sz val="12"/>
        <color theme="1"/>
        <rFont val="Calibri"/>
        <family val="2"/>
        <scheme val="minor"/>
      </rPr>
      <t xml:space="preserve">
Note: Blend % applies to Biodiesel or Renewable Diesel only.
Note: Totals, Fuel Units and Average MPG/MPGe columns are populated automatically.</t>
    </r>
  </si>
  <si>
    <t>min</t>
  </si>
  <si>
    <t>Average Idle time per vehicle AFTER telematics:</t>
  </si>
  <si>
    <t>Average Idle time per vehicle BEFORE telematics:</t>
  </si>
  <si>
    <t>Average MPG BEFORE telematics:</t>
  </si>
  <si>
    <t>Average MPG AFTER telematics:</t>
  </si>
  <si>
    <t>Describe HOW Telematics is Used and/or How Info is Used in Fleet Management:</t>
  </si>
  <si>
    <t xml:space="preserve">How have you worked with DFWCC one-on-one this past year? </t>
  </si>
  <si>
    <t>Yes</t>
  </si>
  <si>
    <t xml:space="preserve"> No</t>
  </si>
  <si>
    <t>If Yes, Please detail what assistance DFWCC can help you with over the next year:</t>
  </si>
  <si>
    <t>How do you currently provide training to your drivers/operators/mechanics/technicians?</t>
  </si>
  <si>
    <t>Training</t>
  </si>
  <si>
    <t xml:space="preserve">      Natural Gas Vehicles </t>
  </si>
  <si>
    <t>Non-Road:</t>
  </si>
  <si>
    <t>Fleet Accomplishments</t>
  </si>
  <si>
    <t>How Many Vehicles in This Row Were Acquired in 2019?</t>
  </si>
  <si>
    <t>Average MPG before Fuel Economy Improvement:</t>
  </si>
  <si>
    <t>Average MPG after Fuel Economy Improvement:</t>
  </si>
  <si>
    <t xml:space="preserve"># of Vehicles: </t>
  </si>
  <si>
    <t>Biofuels</t>
  </si>
  <si>
    <r>
      <t>Idle Redu</t>
    </r>
    <r>
      <rPr>
        <sz val="11"/>
        <color theme="1"/>
        <rFont val="Calibri"/>
        <family val="2"/>
        <scheme val="minor"/>
      </rPr>
      <t>c</t>
    </r>
    <r>
      <rPr>
        <b/>
        <sz val="11"/>
        <color theme="1"/>
        <rFont val="Calibri"/>
        <family val="2"/>
        <scheme val="minor"/>
      </rPr>
      <t>tion</t>
    </r>
  </si>
  <si>
    <r>
      <rPr>
        <b/>
        <u/>
        <sz val="12"/>
        <color theme="0"/>
        <rFont val="Calibri"/>
        <family val="2"/>
        <scheme val="minor"/>
      </rPr>
      <t>TOTAL FLEET:</t>
    </r>
    <r>
      <rPr>
        <b/>
        <sz val="12"/>
        <color theme="0"/>
        <rFont val="Calibri"/>
        <family val="2"/>
        <scheme val="minor"/>
      </rPr>
      <t xml:space="preserve"> Total Electricity Used (kWh) by the EV Fleet  
in 2019</t>
    </r>
  </si>
  <si>
    <t xml:space="preserve">Long-Term Fleet Goal </t>
  </si>
  <si>
    <t>Fleet Annual Survey Form for Calendar Year 2019</t>
  </si>
  <si>
    <t>Are there any other initiatives you have to reduce fuel consumption that you would like to describe?</t>
  </si>
  <si>
    <t xml:space="preserve">Other: </t>
  </si>
  <si>
    <t>Reduce Fleet NOx Emissions by 10%
Increase Overall Fleet Fuel Economy by 5%
Reduce Petroleum Use (Diesel, Gasoline) of Fleet by 15%
Increase Number of Alternative Fuel Vehicles  by 10%</t>
  </si>
  <si>
    <t xml:space="preserve">EXAMPLES GOALS: </t>
  </si>
  <si>
    <t xml:space="preserve">Do you have fleet goals that are not achievable in just one year?  We would like to hear about them!  The more we know about your plans for your fleet, the more we can assist you in meeting your goals. </t>
  </si>
  <si>
    <t>Gasoline</t>
  </si>
  <si>
    <t>Diesel</t>
  </si>
  <si>
    <t>Propane</t>
  </si>
  <si>
    <t>GGE</t>
  </si>
  <si>
    <t>DGE</t>
  </si>
  <si>
    <t>Ethanol (E85)</t>
  </si>
  <si>
    <t>Renewable Natural Gas (RNG)</t>
  </si>
  <si>
    <t>Compressed Natural Gas (CNG)</t>
  </si>
  <si>
    <t>Liquified Natural Gas (LNG)</t>
  </si>
  <si>
    <t>Total Fleet Fuel Use in 2019:</t>
  </si>
  <si>
    <t xml:space="preserve"> Total Vehicles in Your Fleet in 2019:</t>
  </si>
  <si>
    <t>If recognized in this year's Fleet Awards, specify the number of recognition decals you would like for your fleet.</t>
  </si>
  <si>
    <r>
      <t xml:space="preserve">Did your fleet employ any of the following fuel efficiency measures in 2019? If so, please enter as much of the requested information as possible. 
</t>
    </r>
    <r>
      <rPr>
        <i/>
        <sz val="11"/>
        <color theme="1"/>
        <rFont val="Calibri"/>
        <family val="2"/>
        <scheme val="minor"/>
      </rPr>
      <t xml:space="preserve">Note:  We may follow up by phone for additional information.                                     </t>
    </r>
    <r>
      <rPr>
        <i/>
        <sz val="11"/>
        <color rgb="FFFF0000"/>
        <rFont val="Calibri"/>
        <family val="2"/>
        <scheme val="minor"/>
      </rPr>
      <t xml:space="preserve">*Must fill out the red text fields in order to receive points </t>
    </r>
  </si>
  <si>
    <t xml:space="preserve">days </t>
  </si>
  <si>
    <r>
      <t xml:space="preserve">Here is your opportunity to challenge your fleet to accomplish a goal toward a cleaner, greener fleet and receive </t>
    </r>
    <r>
      <rPr>
        <b/>
        <sz val="11"/>
        <color rgb="FFFF0000"/>
        <rFont val="Calibri"/>
        <family val="2"/>
        <scheme val="minor"/>
      </rPr>
      <t>extra recognition</t>
    </r>
    <r>
      <rPr>
        <b/>
        <sz val="11"/>
        <color theme="1"/>
        <rFont val="Calibri"/>
        <family val="2"/>
        <scheme val="minor"/>
      </rPr>
      <t>!  This will be a quantifiable goal that makes sense for your fleet and is achievable in 2020.  We will compare your 2020 survey data to your 2019 survey data to determine if you met your goal.</t>
    </r>
  </si>
  <si>
    <t>Biodiesel (b20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</si>
</sst>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7"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i/>
      <sz val="12"/>
      <color theme="0"/>
      <name val="Calibri"/>
      <family val="2"/>
      <scheme val="minor"/>
    </font>
    <font>
      <sz val="12"/>
      <color theme="1"/>
      <name val="Calibri"/>
      <family val="2"/>
      <scheme val="minor"/>
    </font>
    <font>
      <b/>
      <sz val="18"/>
      <color theme="3"/>
      <name val="Calibri"/>
      <family val="2"/>
      <scheme val="minor"/>
    </font>
    <font>
      <sz val="11"/>
      <name val="Calibri"/>
      <family val="2"/>
      <scheme val="minor"/>
    </font>
    <font>
      <b/>
      <sz val="11"/>
      <name val="Calibri"/>
      <family val="2"/>
      <scheme val="minor"/>
    </font>
    <font>
      <b/>
      <i/>
      <sz val="12"/>
      <color theme="0"/>
      <name val="Calibri"/>
      <family val="2"/>
      <scheme val="minor"/>
    </font>
    <font>
      <b/>
      <sz val="28"/>
      <color theme="1"/>
      <name val="Calibri"/>
      <family val="2"/>
      <scheme val="minor"/>
    </font>
    <font>
      <sz val="11"/>
      <name val="Calibri"/>
      <family val="2"/>
      <scheme val="minor"/>
    </font>
    <font>
      <b/>
      <i/>
      <sz val="11"/>
      <color theme="1"/>
      <name val="Calibri"/>
      <family val="2"/>
      <scheme val="minor"/>
    </font>
    <font>
      <b/>
      <sz val="16"/>
      <color theme="3"/>
      <name val="Calibri"/>
      <family val="2"/>
      <scheme val="minor"/>
    </font>
    <font>
      <sz val="8"/>
      <color rgb="FF000000"/>
      <name val="Tahoma"/>
      <family val="2"/>
    </font>
    <font>
      <b/>
      <i/>
      <sz val="16"/>
      <color theme="0"/>
      <name val="Calibri"/>
      <family val="2"/>
      <scheme val="minor"/>
    </font>
    <font>
      <b/>
      <sz val="14"/>
      <color theme="3"/>
      <name val="Calibri"/>
      <family val="2"/>
      <scheme val="minor"/>
    </font>
    <font>
      <b/>
      <sz val="11"/>
      <color rgb="FFFF0000"/>
      <name val="Calibri"/>
      <family val="2"/>
      <scheme val="minor"/>
    </font>
    <font>
      <i/>
      <sz val="11"/>
      <color rgb="FFFF0000"/>
      <name val="Calibri"/>
      <family val="2"/>
      <scheme val="minor"/>
    </font>
    <font>
      <sz val="11"/>
      <color theme="0"/>
      <name val="Calibri"/>
      <family val="2"/>
      <scheme val="minor"/>
    </font>
    <font>
      <b/>
      <sz val="30"/>
      <color theme="1"/>
      <name val="Calibri"/>
      <family val="2"/>
      <scheme val="minor"/>
    </font>
    <font>
      <b/>
      <sz val="11"/>
      <color theme="3"/>
      <name val="Calibri"/>
      <family val="2"/>
      <scheme val="minor"/>
    </font>
    <font>
      <sz val="11"/>
      <color rgb="FFFF0000"/>
      <name val="Calibri"/>
      <family val="2"/>
      <scheme val="minor"/>
    </font>
    <font>
      <b/>
      <sz val="18"/>
      <color rgb="FFFF0000"/>
      <name val="Calibri"/>
      <family val="2"/>
      <scheme val="minor"/>
    </font>
    <font>
      <sz val="11"/>
      <color theme="3"/>
      <name val="Calibri"/>
      <family val="2"/>
      <scheme val="minor"/>
    </font>
    <font>
      <b/>
      <sz val="11"/>
      <color rgb="FF000000"/>
      <name val="Calibri"/>
      <family val="2"/>
      <scheme val="minor"/>
    </font>
    <font>
      <b/>
      <sz val="20"/>
      <color theme="3"/>
      <name val="Calibri"/>
      <family val="2"/>
      <scheme val="minor"/>
    </font>
    <font>
      <b/>
      <u/>
      <sz val="12"/>
      <color theme="0"/>
      <name val="Calibri"/>
      <family val="2"/>
      <scheme val="minor"/>
    </font>
    <font>
      <b/>
      <u/>
      <sz val="12"/>
      <color theme="1"/>
      <name val="Calibri"/>
      <family val="2"/>
      <scheme val="minor"/>
    </font>
    <font>
      <sz val="11"/>
      <color theme="1"/>
      <name val="Calibri"/>
      <scheme val="minor"/>
    </font>
    <font>
      <sz val="16"/>
      <color theme="3"/>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bgColor indexed="64"/>
      </patternFill>
    </fill>
    <fill>
      <patternFill patternType="solid">
        <fgColor theme="1" tint="0.249977111117893"/>
        <bgColor indexed="64"/>
      </patternFill>
    </fill>
    <fill>
      <patternFill patternType="solid">
        <fgColor rgb="FFC00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theme="0" tint="-0.249977111117893"/>
      </left>
      <right style="thin">
        <color theme="0" tint="-0.249977111117893"/>
      </right>
      <top/>
      <bottom style="thin">
        <color theme="1"/>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style="thin">
        <color indexed="64"/>
      </top>
      <bottom style="thin">
        <color indexed="64"/>
      </bottom>
      <diagonal/>
    </border>
    <border>
      <left style="thin">
        <color theme="0" tint="-0.249977111117893"/>
      </left>
      <right/>
      <top/>
      <bottom style="thin">
        <color indexed="64"/>
      </bottom>
      <diagonal/>
    </border>
    <border>
      <left/>
      <right style="thin">
        <color indexed="64"/>
      </right>
      <top style="thin">
        <color indexed="64"/>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indexed="64"/>
      </bottom>
      <diagonal/>
    </border>
    <border>
      <left/>
      <right style="thin">
        <color theme="0" tint="-0.499984740745262"/>
      </right>
      <top style="medium">
        <color theme="0" tint="-0.499984740745262"/>
      </top>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thin">
        <color indexed="64"/>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0" tint="-0.499984740745262"/>
      </right>
      <top style="thin">
        <color indexed="64"/>
      </top>
      <bottom style="medium">
        <color theme="0" tint="-0.499984740745262"/>
      </bottom>
      <diagonal/>
    </border>
    <border>
      <left/>
      <right style="medium">
        <color theme="0" tint="-0.499984740745262"/>
      </right>
      <top style="thin">
        <color indexed="64"/>
      </top>
      <bottom style="thin">
        <color indexed="64"/>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indexed="64"/>
      </top>
      <bottom style="medium">
        <color theme="0" tint="-0.499984740745262"/>
      </bottom>
      <diagonal/>
    </border>
    <border>
      <left style="medium">
        <color theme="0" tint="-0.499984740745262"/>
      </left>
      <right style="medium">
        <color theme="0" tint="-0.499984740745262"/>
      </right>
      <top style="thin">
        <color indexed="64"/>
      </top>
      <bottom style="thin">
        <color indexed="64"/>
      </bottom>
      <diagonal/>
    </border>
    <border>
      <left/>
      <right style="medium">
        <color theme="0" tint="-0.499984740745262"/>
      </right>
      <top/>
      <bottom style="thin">
        <color indexed="64"/>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right style="thick">
        <color theme="1" tint="4.9989318521683403E-2"/>
      </right>
      <top style="thick">
        <color theme="1" tint="4.9989318521683403E-2"/>
      </top>
      <bottom style="thick">
        <color theme="1" tint="4.9989318521683403E-2"/>
      </bottom>
      <diagonal/>
    </border>
    <border>
      <left style="thick">
        <color theme="0" tint="-0.499984740745262"/>
      </left>
      <right style="thin">
        <color indexed="64"/>
      </right>
      <top style="thick">
        <color theme="0" tint="-0.499984740745262"/>
      </top>
      <bottom style="thick">
        <color theme="0" tint="-0.499984740745262"/>
      </bottom>
      <diagonal/>
    </border>
    <border>
      <left style="thin">
        <color indexed="64"/>
      </left>
      <right style="thin">
        <color indexed="64"/>
      </right>
      <top style="thick">
        <color theme="0" tint="-0.499984740745262"/>
      </top>
      <bottom style="thick">
        <color theme="0" tint="-0.499984740745262"/>
      </bottom>
      <diagonal/>
    </border>
    <border>
      <left style="thin">
        <color indexed="64"/>
      </left>
      <right style="thick">
        <color theme="0" tint="-0.499984740745262"/>
      </right>
      <top style="thick">
        <color theme="0" tint="-0.499984740745262"/>
      </top>
      <bottom style="thick">
        <color theme="0" tint="-0.499984740745262"/>
      </bottom>
      <diagonal/>
    </border>
    <border>
      <left/>
      <right/>
      <top style="thick">
        <color theme="0" tint="-0.499984740745262"/>
      </top>
      <bottom/>
      <diagonal/>
    </border>
    <border>
      <left style="thick">
        <color theme="0" tint="-0.499984740745262"/>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theme="0" tint="-0.249977111117893"/>
      </left>
      <right style="thin">
        <color indexed="64"/>
      </right>
      <top/>
      <bottom style="thin">
        <color theme="0" tint="-0.249977111117893"/>
      </bottom>
      <diagonal/>
    </border>
    <border>
      <left style="thick">
        <color theme="0" tint="-0.499984740745262"/>
      </left>
      <right style="thick">
        <color theme="0" tint="-0.499984740745262"/>
      </right>
      <top style="medium">
        <color theme="1"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1" tint="4.9989318521683403E-2"/>
      </bottom>
      <diagonal/>
    </border>
    <border>
      <left style="thin">
        <color indexed="64"/>
      </left>
      <right/>
      <top style="thin">
        <color indexed="64"/>
      </top>
      <bottom style="thin">
        <color indexed="64"/>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s>
  <cellStyleXfs count="1">
    <xf numFmtId="0" fontId="0" fillId="0" borderId="0"/>
  </cellStyleXfs>
  <cellXfs count="422">
    <xf numFmtId="0" fontId="0" fillId="0" borderId="0" xfId="0"/>
    <xf numFmtId="0" fontId="0" fillId="2" borderId="0" xfId="0" applyFill="1"/>
    <xf numFmtId="0" fontId="0" fillId="0" borderId="0" xfId="0" applyFill="1"/>
    <xf numFmtId="0" fontId="0" fillId="0" borderId="0" xfId="0" applyFill="1" applyBorder="1"/>
    <xf numFmtId="0" fontId="1" fillId="0" borderId="0" xfId="0" applyFont="1" applyFill="1" applyBorder="1" applyAlignment="1"/>
    <xf numFmtId="0" fontId="1" fillId="0" borderId="0" xfId="0" applyFont="1" applyFill="1" applyAlignment="1"/>
    <xf numFmtId="0" fontId="1" fillId="2" borderId="0" xfId="0" applyFont="1" applyFill="1" applyAlignment="1"/>
    <xf numFmtId="0" fontId="0" fillId="0" borderId="1" xfId="0" applyFont="1" applyFill="1" applyBorder="1" applyAlignment="1" applyProtection="1">
      <alignment wrapText="1"/>
      <protection locked="0"/>
    </xf>
    <xf numFmtId="0" fontId="0" fillId="0" borderId="1" xfId="0" applyNumberFormat="1" applyFont="1" applyFill="1" applyBorder="1" applyAlignment="1" applyProtection="1">
      <protection locked="0"/>
    </xf>
    <xf numFmtId="3" fontId="0" fillId="0" borderId="1" xfId="0" applyNumberFormat="1" applyFont="1" applyFill="1" applyBorder="1" applyAlignment="1" applyProtection="1">
      <alignment wrapText="1"/>
      <protection locked="0"/>
    </xf>
    <xf numFmtId="0" fontId="0" fillId="3" borderId="0" xfId="0" applyFill="1" applyBorder="1"/>
    <xf numFmtId="1" fontId="0" fillId="0" borderId="1" xfId="0" applyNumberFormat="1" applyFont="1" applyFill="1" applyBorder="1" applyAlignment="1" applyProtection="1">
      <alignment wrapText="1"/>
      <protection locked="0"/>
    </xf>
    <xf numFmtId="0" fontId="4" fillId="0" borderId="2" xfId="0" applyFont="1" applyFill="1" applyBorder="1" applyAlignment="1"/>
    <xf numFmtId="0" fontId="4" fillId="0" borderId="3" xfId="0" applyFont="1" applyFill="1" applyBorder="1" applyAlignment="1">
      <alignment wrapText="1"/>
    </xf>
    <xf numFmtId="0" fontId="4" fillId="0" borderId="3" xfId="0" applyFont="1" applyFill="1" applyBorder="1" applyAlignment="1"/>
    <xf numFmtId="0" fontId="4" fillId="0" borderId="4" xfId="0" applyFont="1" applyFill="1" applyBorder="1" applyAlignment="1">
      <alignment wrapText="1"/>
    </xf>
    <xf numFmtId="0" fontId="0" fillId="0" borderId="1" xfId="0" applyFont="1" applyFill="1" applyBorder="1" applyAlignment="1" applyProtection="1">
      <protection locked="0"/>
    </xf>
    <xf numFmtId="1" fontId="7" fillId="0" borderId="1" xfId="0" applyNumberFormat="1" applyFon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 xfId="0" applyNumberFormat="1" applyFont="1" applyFill="1" applyBorder="1" applyAlignment="1" applyProtection="1">
      <protection locked="0"/>
    </xf>
    <xf numFmtId="3" fontId="7" fillId="0" borderId="1" xfId="0" applyNumberFormat="1" applyFont="1" applyFill="1" applyBorder="1" applyAlignment="1" applyProtection="1">
      <alignment wrapText="1"/>
      <protection locked="0"/>
    </xf>
    <xf numFmtId="1" fontId="7" fillId="0" borderId="5" xfId="0" applyNumberFormat="1" applyFont="1" applyFill="1" applyBorder="1" applyAlignment="1" applyProtection="1">
      <alignment wrapText="1"/>
      <protection locked="0"/>
    </xf>
    <xf numFmtId="0" fontId="7" fillId="0" borderId="5" xfId="0" applyFont="1" applyFill="1" applyBorder="1" applyAlignment="1" applyProtection="1">
      <alignment wrapText="1"/>
      <protection locked="0"/>
    </xf>
    <xf numFmtId="0" fontId="7" fillId="0" borderId="5" xfId="0" applyNumberFormat="1" applyFont="1" applyFill="1" applyBorder="1" applyAlignment="1" applyProtection="1">
      <protection locked="0"/>
    </xf>
    <xf numFmtId="3" fontId="7" fillId="0" borderId="5" xfId="0" applyNumberFormat="1" applyFont="1" applyFill="1" applyBorder="1" applyAlignment="1" applyProtection="1">
      <alignment wrapText="1"/>
      <protection locked="0"/>
    </xf>
    <xf numFmtId="0" fontId="0" fillId="0" borderId="1" xfId="0" applyFont="1" applyFill="1" applyBorder="1" applyAlignment="1" applyProtection="1"/>
    <xf numFmtId="0" fontId="3" fillId="0" borderId="0" xfId="0" applyFont="1" applyFill="1" applyBorder="1"/>
    <xf numFmtId="0" fontId="12" fillId="0" borderId="0" xfId="0" applyFont="1" applyFill="1" applyBorder="1"/>
    <xf numFmtId="0" fontId="13" fillId="2" borderId="0" xfId="0" applyFont="1" applyFill="1"/>
    <xf numFmtId="0" fontId="8" fillId="2" borderId="0" xfId="0" applyFont="1" applyFill="1" applyAlignment="1"/>
    <xf numFmtId="0" fontId="0" fillId="2" borderId="0" xfId="0" applyFill="1" applyBorder="1"/>
    <xf numFmtId="0" fontId="14" fillId="0" borderId="0" xfId="0" applyFont="1" applyFill="1" applyAlignment="1"/>
    <xf numFmtId="0" fontId="11" fillId="0" borderId="0" xfId="0" applyFont="1" applyFill="1" applyBorder="1" applyAlignment="1">
      <alignment vertical="top" wrapText="1"/>
    </xf>
    <xf numFmtId="0" fontId="9" fillId="0" borderId="6" xfId="0" applyFont="1" applyFill="1" applyBorder="1" applyAlignment="1">
      <alignment wrapText="1"/>
    </xf>
    <xf numFmtId="0" fontId="9" fillId="0" borderId="7" xfId="0" applyFont="1" applyFill="1" applyBorder="1" applyAlignment="1">
      <alignment wrapText="1"/>
    </xf>
    <xf numFmtId="0" fontId="9" fillId="0" borderId="0" xfId="0" applyFont="1" applyFill="1" applyBorder="1" applyAlignment="1">
      <alignment wrapText="1"/>
    </xf>
    <xf numFmtId="0" fontId="9" fillId="0" borderId="8" xfId="0" applyFont="1" applyFill="1" applyBorder="1" applyAlignment="1">
      <alignment wrapText="1"/>
    </xf>
    <xf numFmtId="2" fontId="0" fillId="0" borderId="0" xfId="0" applyNumberFormat="1" applyFont="1" applyFill="1" applyBorder="1" applyAlignment="1" applyProtection="1">
      <alignment wrapText="1"/>
    </xf>
    <xf numFmtId="0" fontId="13" fillId="0" borderId="0" xfId="0" applyFont="1" applyFill="1" applyBorder="1" applyProtection="1">
      <protection locked="0"/>
    </xf>
    <xf numFmtId="0" fontId="13" fillId="0" borderId="1" xfId="0" applyFont="1" applyFill="1" applyBorder="1" applyProtection="1">
      <protection locked="0"/>
    </xf>
    <xf numFmtId="0" fontId="13" fillId="0" borderId="1" xfId="0" applyFont="1" applyFill="1" applyBorder="1" applyAlignment="1" applyProtection="1">
      <alignment wrapText="1"/>
      <protection locked="0"/>
    </xf>
    <xf numFmtId="3" fontId="13" fillId="0" borderId="0" xfId="0" applyNumberFormat="1" applyFont="1" applyFill="1" applyBorder="1" applyProtection="1">
      <protection locked="0"/>
    </xf>
    <xf numFmtId="0" fontId="4" fillId="0" borderId="0" xfId="0" applyFont="1" applyFill="1" applyBorder="1"/>
    <xf numFmtId="3" fontId="17" fillId="0" borderId="0" xfId="0" applyNumberFormat="1" applyFont="1" applyFill="1" applyBorder="1" applyProtection="1">
      <protection locked="0"/>
    </xf>
    <xf numFmtId="0" fontId="0" fillId="3" borderId="0" xfId="0" applyFill="1" applyBorder="1" applyAlignment="1"/>
    <xf numFmtId="0" fontId="4" fillId="0" borderId="13" xfId="0" applyFont="1" applyFill="1" applyBorder="1" applyAlignment="1">
      <alignment wrapText="1"/>
    </xf>
    <xf numFmtId="0" fontId="0" fillId="0" borderId="12" xfId="0" applyFont="1" applyFill="1" applyBorder="1" applyAlignment="1" applyProtection="1">
      <protection locked="0"/>
    </xf>
    <xf numFmtId="0" fontId="7" fillId="0" borderId="12" xfId="0" applyFont="1" applyFill="1" applyBorder="1" applyAlignment="1" applyProtection="1">
      <protection locked="0"/>
    </xf>
    <xf numFmtId="0" fontId="7" fillId="0" borderId="14" xfId="0" applyFont="1" applyFill="1" applyBorder="1" applyAlignment="1" applyProtection="1">
      <protection locked="0"/>
    </xf>
    <xf numFmtId="0" fontId="18" fillId="2" borderId="27" xfId="0" applyFont="1" applyFill="1" applyBorder="1" applyAlignment="1"/>
    <xf numFmtId="0" fontId="18" fillId="2" borderId="28" xfId="0" applyFont="1" applyFill="1" applyBorder="1" applyAlignment="1"/>
    <xf numFmtId="0" fontId="0" fillId="5" borderId="18" xfId="0" applyFill="1" applyBorder="1"/>
    <xf numFmtId="0" fontId="1" fillId="5" borderId="18" xfId="0" applyFont="1" applyFill="1" applyBorder="1" applyAlignment="1">
      <alignment horizontal="right"/>
    </xf>
    <xf numFmtId="1" fontId="0" fillId="5" borderId="16" xfId="0" applyNumberFormat="1" applyFill="1" applyBorder="1"/>
    <xf numFmtId="1" fontId="0" fillId="5" borderId="29" xfId="0" applyNumberFormat="1" applyFill="1" applyBorder="1"/>
    <xf numFmtId="1" fontId="0" fillId="5" borderId="30" xfId="0" applyNumberFormat="1" applyFill="1" applyBorder="1"/>
    <xf numFmtId="0" fontId="0" fillId="2" borderId="17" xfId="0" applyFill="1" applyBorder="1"/>
    <xf numFmtId="0" fontId="0" fillId="2" borderId="27" xfId="0" applyFill="1" applyBorder="1"/>
    <xf numFmtId="0" fontId="1" fillId="5" borderId="27" xfId="0" applyFont="1" applyFill="1" applyBorder="1" applyAlignment="1">
      <alignment horizontal="right"/>
    </xf>
    <xf numFmtId="1" fontId="0" fillId="0" borderId="15" xfId="0" applyNumberFormat="1" applyFill="1" applyBorder="1" applyProtection="1">
      <protection locked="0"/>
    </xf>
    <xf numFmtId="2" fontId="0" fillId="3" borderId="15" xfId="0" applyNumberFormat="1" applyFill="1" applyBorder="1" applyProtection="1">
      <protection locked="0"/>
    </xf>
    <xf numFmtId="1" fontId="0" fillId="3" borderId="15" xfId="0" applyNumberFormat="1" applyFill="1" applyBorder="1" applyAlignment="1" applyProtection="1">
      <alignment horizontal="center"/>
      <protection locked="0"/>
    </xf>
    <xf numFmtId="1" fontId="0" fillId="3" borderId="15" xfId="0" applyNumberFormat="1" applyFill="1" applyBorder="1" applyProtection="1">
      <protection locked="0"/>
    </xf>
    <xf numFmtId="0" fontId="0" fillId="3" borderId="19" xfId="0" applyFill="1" applyBorder="1"/>
    <xf numFmtId="0" fontId="0" fillId="3" borderId="20" xfId="0" applyFill="1" applyBorder="1"/>
    <xf numFmtId="0" fontId="0" fillId="0" borderId="20" xfId="0" applyFill="1" applyBorder="1"/>
    <xf numFmtId="0" fontId="0" fillId="0" borderId="21" xfId="0" applyFill="1" applyBorder="1"/>
    <xf numFmtId="0" fontId="0" fillId="3" borderId="22" xfId="0" applyFill="1" applyBorder="1"/>
    <xf numFmtId="0" fontId="0" fillId="0" borderId="23" xfId="0" applyFill="1" applyBorder="1"/>
    <xf numFmtId="0" fontId="0" fillId="0" borderId="22" xfId="0" applyFill="1" applyBorder="1"/>
    <xf numFmtId="0" fontId="0" fillId="0" borderId="24" xfId="0" applyFill="1" applyBorder="1"/>
    <xf numFmtId="0" fontId="0" fillId="0" borderId="25" xfId="0" applyFill="1" applyBorder="1"/>
    <xf numFmtId="0" fontId="0" fillId="0" borderId="19" xfId="0" applyFill="1" applyBorder="1"/>
    <xf numFmtId="0" fontId="8" fillId="0" borderId="22" xfId="0" applyFont="1" applyFill="1" applyBorder="1" applyAlignment="1"/>
    <xf numFmtId="0" fontId="1" fillId="0" borderId="22" xfId="0" applyFont="1" applyFill="1" applyBorder="1" applyAlignment="1"/>
    <xf numFmtId="0" fontId="0" fillId="3" borderId="23" xfId="0" applyFill="1" applyBorder="1"/>
    <xf numFmtId="0" fontId="0" fillId="3" borderId="21" xfId="0" applyFill="1" applyBorder="1"/>
    <xf numFmtId="0" fontId="19" fillId="3" borderId="0" xfId="0" applyFont="1" applyFill="1" applyBorder="1"/>
    <xf numFmtId="0" fontId="2" fillId="3" borderId="0" xfId="0" applyFont="1" applyFill="1" applyBorder="1"/>
    <xf numFmtId="0" fontId="1" fillId="3" borderId="0" xfId="0" applyFont="1" applyFill="1" applyBorder="1"/>
    <xf numFmtId="0" fontId="0" fillId="3" borderId="0" xfId="0" applyFill="1" applyBorder="1" applyAlignment="1">
      <alignment horizontal="center"/>
    </xf>
    <xf numFmtId="0" fontId="0" fillId="3" borderId="0" xfId="0" applyFont="1" applyFill="1" applyBorder="1"/>
    <xf numFmtId="3" fontId="0" fillId="3" borderId="15" xfId="0" applyNumberFormat="1" applyFill="1" applyBorder="1" applyProtection="1">
      <protection locked="0"/>
    </xf>
    <xf numFmtId="0" fontId="1" fillId="0" borderId="0" xfId="0" applyFont="1" applyFill="1" applyBorder="1" applyAlignment="1"/>
    <xf numFmtId="2" fontId="0" fillId="3" borderId="0" xfId="0" applyNumberFormat="1" applyFill="1" applyBorder="1" applyProtection="1">
      <protection locked="0"/>
    </xf>
    <xf numFmtId="0" fontId="0" fillId="3" borderId="0" xfId="0" applyFill="1"/>
    <xf numFmtId="0" fontId="0" fillId="3" borderId="0" xfId="0" applyFill="1" applyBorder="1" applyAlignment="1" applyProtection="1">
      <protection locked="0"/>
    </xf>
    <xf numFmtId="0" fontId="0" fillId="3" borderId="22" xfId="0" applyFill="1" applyBorder="1" applyAlignment="1">
      <alignment vertical="center"/>
    </xf>
    <xf numFmtId="0" fontId="0" fillId="3" borderId="0" xfId="0" applyFill="1" applyBorder="1" applyAlignment="1">
      <alignment vertical="center"/>
    </xf>
    <xf numFmtId="0" fontId="0" fillId="3" borderId="23" xfId="0" applyFill="1" applyBorder="1" applyAlignment="1">
      <alignment vertical="center"/>
    </xf>
    <xf numFmtId="0" fontId="0" fillId="2" borderId="0" xfId="0" applyFill="1" applyAlignment="1">
      <alignment vertical="center"/>
    </xf>
    <xf numFmtId="0" fontId="1" fillId="3" borderId="0" xfId="0" applyFont="1" applyFill="1" applyBorder="1" applyAlignment="1">
      <alignment horizontal="left" wrapText="1"/>
    </xf>
    <xf numFmtId="0" fontId="0" fillId="3" borderId="0" xfId="0" applyFill="1" applyBorder="1" applyProtection="1">
      <protection locked="0"/>
    </xf>
    <xf numFmtId="0" fontId="1" fillId="0" borderId="0" xfId="0" applyFont="1" applyFill="1" applyBorder="1" applyAlignment="1"/>
    <xf numFmtId="0" fontId="0" fillId="3" borderId="0" xfId="0" applyFill="1" applyAlignment="1">
      <alignment vertical="center"/>
    </xf>
    <xf numFmtId="0" fontId="0" fillId="2" borderId="0" xfId="0" applyFill="1" applyAlignment="1"/>
    <xf numFmtId="0" fontId="0" fillId="3" borderId="20" xfId="0" applyFill="1" applyBorder="1" applyAlignment="1"/>
    <xf numFmtId="0" fontId="0" fillId="0" borderId="0" xfId="0" applyFill="1" applyBorder="1" applyAlignment="1"/>
    <xf numFmtId="0" fontId="0" fillId="3" borderId="0" xfId="0" applyFill="1" applyAlignment="1"/>
    <xf numFmtId="0" fontId="0" fillId="3" borderId="0" xfId="0" applyFill="1" applyBorder="1" applyAlignment="1">
      <alignment horizontal="center" vertical="center"/>
    </xf>
    <xf numFmtId="0" fontId="0" fillId="2" borderId="0" xfId="0" applyFill="1" applyAlignment="1">
      <alignment vertical="top"/>
    </xf>
    <xf numFmtId="0" fontId="0" fillId="0" borderId="0" xfId="0" applyFill="1" applyBorder="1" applyAlignment="1">
      <alignment vertical="top"/>
    </xf>
    <xf numFmtId="0" fontId="0" fillId="3" borderId="0" xfId="0" applyFill="1" applyBorder="1" applyAlignment="1">
      <alignment vertical="top"/>
    </xf>
    <xf numFmtId="0" fontId="0" fillId="2" borderId="0" xfId="0" applyFill="1" applyBorder="1" applyAlignment="1">
      <alignment vertical="top"/>
    </xf>
    <xf numFmtId="0" fontId="12" fillId="0" borderId="0" xfId="0" applyFont="1" applyFill="1" applyBorder="1" applyAlignment="1">
      <alignment vertical="top"/>
    </xf>
    <xf numFmtId="0" fontId="1" fillId="0" borderId="0" xfId="0" applyFont="1" applyFill="1" applyBorder="1" applyAlignment="1">
      <alignment vertical="top"/>
    </xf>
    <xf numFmtId="0" fontId="0" fillId="3" borderId="0" xfId="0" applyFill="1" applyBorder="1" applyAlignment="1">
      <alignment horizontal="center" vertical="top"/>
    </xf>
    <xf numFmtId="0" fontId="0" fillId="0" borderId="0" xfId="0" applyFill="1" applyBorder="1" applyAlignment="1">
      <alignment horizontal="left" vertical="top" wrapText="1"/>
    </xf>
    <xf numFmtId="0" fontId="0" fillId="5" borderId="28" xfId="0" applyFill="1" applyBorder="1"/>
    <xf numFmtId="0" fontId="9" fillId="0" borderId="4" xfId="0" applyFont="1" applyFill="1" applyBorder="1" applyAlignment="1">
      <alignment wrapText="1"/>
    </xf>
    <xf numFmtId="0" fontId="23" fillId="3" borderId="0" xfId="0" applyFont="1" applyFill="1" applyBorder="1"/>
    <xf numFmtId="0" fontId="1" fillId="0" borderId="0" xfId="0" applyFont="1" applyFill="1" applyBorder="1"/>
    <xf numFmtId="0" fontId="0" fillId="0" borderId="0" xfId="0" applyFill="1" applyBorder="1" applyAlignment="1">
      <alignment horizontal="left" vertical="top" wrapText="1"/>
    </xf>
    <xf numFmtId="1" fontId="0" fillId="0" borderId="0" xfId="0" applyNumberFormat="1" applyFill="1" applyBorder="1" applyProtection="1">
      <protection locked="0"/>
    </xf>
    <xf numFmtId="0" fontId="22" fillId="0" borderId="0" xfId="0" applyFont="1" applyFill="1" applyBorder="1"/>
    <xf numFmtId="0" fontId="1" fillId="4" borderId="44" xfId="0" applyFont="1" applyFill="1" applyBorder="1" applyProtection="1"/>
    <xf numFmtId="0" fontId="0" fillId="0" borderId="0" xfId="0" applyFill="1" applyBorder="1" applyProtection="1"/>
    <xf numFmtId="0" fontId="0" fillId="0" borderId="0" xfId="0" applyFill="1" applyBorder="1" applyAlignment="1" applyProtection="1"/>
    <xf numFmtId="0" fontId="0" fillId="0" borderId="23" xfId="0" applyFill="1" applyBorder="1" applyProtection="1"/>
    <xf numFmtId="0" fontId="1" fillId="0" borderId="0" xfId="0" applyFont="1" applyFill="1" applyBorder="1" applyProtection="1"/>
    <xf numFmtId="0" fontId="4" fillId="0" borderId="0" xfId="0" applyFont="1" applyFill="1" applyBorder="1" applyAlignment="1" applyProtection="1"/>
    <xf numFmtId="0" fontId="4" fillId="0" borderId="0" xfId="0" applyFont="1" applyFill="1" applyBorder="1" applyProtection="1"/>
    <xf numFmtId="0" fontId="0" fillId="0" borderId="22" xfId="0" applyFill="1" applyBorder="1" applyProtection="1"/>
    <xf numFmtId="0" fontId="0" fillId="2" borderId="0" xfId="0" applyFill="1" applyBorder="1" applyProtection="1"/>
    <xf numFmtId="0" fontId="0" fillId="2" borderId="0" xfId="0" applyFill="1" applyProtection="1"/>
    <xf numFmtId="0" fontId="0" fillId="2" borderId="44" xfId="0" applyFill="1" applyBorder="1" applyProtection="1"/>
    <xf numFmtId="0" fontId="0" fillId="3" borderId="0" xfId="0" applyFill="1" applyBorder="1" applyProtection="1"/>
    <xf numFmtId="0" fontId="1" fillId="0" borderId="0" xfId="0" applyFont="1" applyFill="1" applyBorder="1" applyAlignment="1" applyProtection="1">
      <alignment horizontal="left"/>
    </xf>
    <xf numFmtId="0" fontId="1" fillId="0" borderId="0" xfId="0" applyFont="1" applyFill="1" applyBorder="1" applyAlignment="1" applyProtection="1"/>
    <xf numFmtId="0" fontId="1" fillId="4" borderId="44" xfId="0" applyFont="1" applyFill="1" applyBorder="1" applyAlignment="1" applyProtection="1">
      <alignment horizontal="center" vertical="center"/>
    </xf>
    <xf numFmtId="0" fontId="1" fillId="4" borderId="35" xfId="0" applyFont="1" applyFill="1" applyBorder="1" applyAlignment="1">
      <alignment horizontal="center" vertical="center" wrapText="1"/>
    </xf>
    <xf numFmtId="0" fontId="1" fillId="4" borderId="44" xfId="0"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0" fillId="2" borderId="31" xfId="0" applyFill="1" applyBorder="1" applyAlignment="1"/>
    <xf numFmtId="0" fontId="1" fillId="4" borderId="54" xfId="0" applyFont="1" applyFill="1" applyBorder="1" applyAlignment="1"/>
    <xf numFmtId="0" fontId="1" fillId="4" borderId="53" xfId="0" applyFont="1" applyFill="1" applyBorder="1" applyAlignment="1"/>
    <xf numFmtId="0" fontId="1" fillId="4" borderId="15"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3" borderId="0" xfId="0" applyFont="1" applyFill="1" applyBorder="1" applyAlignment="1" applyProtection="1">
      <alignment horizontal="left" vertical="center" wrapText="1"/>
    </xf>
    <xf numFmtId="0" fontId="0" fillId="3" borderId="15" xfId="0" applyFill="1" applyBorder="1" applyAlignment="1" applyProtection="1">
      <alignment horizontal="center" vertical="center"/>
      <protection locked="0"/>
    </xf>
    <xf numFmtId="0" fontId="1" fillId="0" borderId="0" xfId="0" applyFont="1" applyFill="1" applyBorder="1" applyProtection="1"/>
    <xf numFmtId="0" fontId="0" fillId="0" borderId="44" xfId="0" applyFont="1" applyFill="1" applyBorder="1" applyAlignment="1" applyProtection="1">
      <alignment horizontal="right"/>
      <protection locked="0"/>
    </xf>
    <xf numFmtId="0" fontId="0" fillId="0" borderId="44" xfId="0" applyBorder="1" applyAlignment="1" applyProtection="1">
      <alignment horizontal="right"/>
      <protection locked="0"/>
    </xf>
    <xf numFmtId="1" fontId="0" fillId="0" borderId="44" xfId="0" applyNumberFormat="1" applyFill="1" applyBorder="1" applyAlignment="1" applyProtection="1">
      <alignment horizontal="right"/>
      <protection locked="0"/>
    </xf>
    <xf numFmtId="0" fontId="0" fillId="0" borderId="44" xfId="0" applyFill="1" applyBorder="1" applyAlignment="1" applyProtection="1">
      <alignment horizontal="right"/>
      <protection locked="0"/>
    </xf>
    <xf numFmtId="0" fontId="0" fillId="0" borderId="55" xfId="0" applyFont="1" applyFill="1" applyBorder="1" applyAlignment="1" applyProtection="1">
      <alignment horizontal="right"/>
      <protection locked="0"/>
    </xf>
    <xf numFmtId="1" fontId="0" fillId="0" borderId="15" xfId="0" applyNumberFormat="1" applyFont="1" applyFill="1" applyBorder="1" applyAlignment="1" applyProtection="1">
      <alignment horizontal="right"/>
      <protection locked="0"/>
    </xf>
    <xf numFmtId="0" fontId="0" fillId="0" borderId="15" xfId="0" applyFont="1" applyFill="1" applyBorder="1" applyAlignment="1" applyProtection="1">
      <alignment horizontal="right"/>
      <protection locked="0"/>
    </xf>
    <xf numFmtId="0" fontId="0" fillId="0" borderId="46" xfId="0" applyFont="1" applyFill="1" applyBorder="1" applyAlignment="1" applyProtection="1">
      <alignment horizontal="right"/>
      <protection locked="0"/>
    </xf>
    <xf numFmtId="0" fontId="0" fillId="0" borderId="45" xfId="0" applyFont="1" applyFill="1" applyBorder="1" applyAlignment="1" applyProtection="1">
      <alignment horizontal="right"/>
      <protection locked="0"/>
    </xf>
    <xf numFmtId="0" fontId="0" fillId="3" borderId="22" xfId="0" applyFill="1" applyBorder="1" applyProtection="1"/>
    <xf numFmtId="0" fontId="0" fillId="3" borderId="23" xfId="0" applyFill="1" applyBorder="1" applyProtection="1"/>
    <xf numFmtId="49" fontId="23" fillId="0" borderId="0" xfId="0" applyNumberFormat="1" applyFont="1" applyFill="1" applyBorder="1" applyAlignment="1" applyProtection="1">
      <alignment horizontal="left"/>
    </xf>
    <xf numFmtId="49" fontId="0" fillId="0" borderId="0" xfId="0" applyNumberFormat="1" applyFill="1" applyBorder="1" applyAlignment="1" applyProtection="1">
      <alignment horizontal="left"/>
    </xf>
    <xf numFmtId="164" fontId="0" fillId="0" borderId="0" xfId="0" applyNumberFormat="1" applyFill="1" applyBorder="1" applyAlignment="1" applyProtection="1">
      <alignment horizontal="left"/>
    </xf>
    <xf numFmtId="0" fontId="12" fillId="0" borderId="0" xfId="0" applyFont="1" applyFill="1" applyBorder="1" applyProtection="1"/>
    <xf numFmtId="0" fontId="12" fillId="0" borderId="0" xfId="0" applyNumberFormat="1" applyFont="1" applyFill="1" applyBorder="1" applyProtection="1"/>
    <xf numFmtId="0" fontId="0" fillId="3" borderId="0" xfId="0" applyFill="1" applyProtection="1"/>
    <xf numFmtId="0" fontId="1" fillId="3" borderId="0" xfId="0" applyFont="1" applyFill="1" applyBorder="1" applyProtection="1"/>
    <xf numFmtId="0" fontId="0" fillId="3" borderId="28" xfId="0" applyFill="1" applyBorder="1" applyAlignment="1" applyProtection="1">
      <alignment vertical="top" wrapText="1"/>
    </xf>
    <xf numFmtId="2" fontId="0" fillId="3" borderId="0" xfId="0" applyNumberFormat="1" applyFill="1" applyBorder="1" applyProtection="1"/>
    <xf numFmtId="0" fontId="0" fillId="3" borderId="0" xfId="0" applyFill="1" applyBorder="1" applyAlignment="1" applyProtection="1">
      <alignment horizontal="center"/>
    </xf>
    <xf numFmtId="0" fontId="1" fillId="3" borderId="0" xfId="0" applyFont="1" applyFill="1" applyBorder="1" applyAlignment="1" applyProtection="1">
      <alignment horizontal="left" wrapText="1"/>
    </xf>
    <xf numFmtId="1" fontId="0" fillId="0" borderId="0" xfId="0" applyNumberFormat="1" applyFill="1" applyBorder="1" applyProtection="1"/>
    <xf numFmtId="0" fontId="22" fillId="0" borderId="0" xfId="0" applyFont="1" applyFill="1" applyBorder="1" applyProtection="1"/>
    <xf numFmtId="0" fontId="0" fillId="0" borderId="0" xfId="0" applyFill="1" applyBorder="1" applyAlignment="1" applyProtection="1">
      <alignment horizontal="left" vertical="top" wrapText="1"/>
    </xf>
    <xf numFmtId="0" fontId="0" fillId="0" borderId="22" xfId="0" applyFill="1" applyBorder="1" applyAlignment="1" applyProtection="1">
      <alignment vertical="center"/>
    </xf>
    <xf numFmtId="0" fontId="0" fillId="0" borderId="0" xfId="0" applyFill="1" applyBorder="1" applyAlignment="1" applyProtection="1">
      <alignment horizontal="left" vertical="center" wrapText="1"/>
    </xf>
    <xf numFmtId="0" fontId="0" fillId="0" borderId="23"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Alignment="1" applyProtection="1">
      <alignment vertical="center"/>
    </xf>
    <xf numFmtId="0" fontId="25" fillId="3" borderId="0" xfId="0" applyFont="1" applyFill="1" applyBorder="1"/>
    <xf numFmtId="0" fontId="25" fillId="3" borderId="23" xfId="0" applyFont="1" applyFill="1" applyBorder="1"/>
    <xf numFmtId="0" fontId="25" fillId="3" borderId="0" xfId="0" applyFont="1" applyFill="1"/>
    <xf numFmtId="0" fontId="0" fillId="0" borderId="0" xfId="0" applyFill="1" applyBorder="1" applyAlignment="1" applyProtection="1">
      <alignment horizontal="left" vertical="top" wrapText="1"/>
      <protection locked="0"/>
    </xf>
    <xf numFmtId="0" fontId="28" fillId="3" borderId="0" xfId="0" applyFont="1" applyFill="1" applyBorder="1" applyAlignment="1">
      <alignment horizontal="center" vertical="center"/>
    </xf>
    <xf numFmtId="0" fontId="28" fillId="0" borderId="0" xfId="0" applyFont="1" applyFill="1" applyBorder="1"/>
    <xf numFmtId="0" fontId="28" fillId="3" borderId="0" xfId="0" applyFont="1" applyFill="1" applyBorder="1"/>
    <xf numFmtId="0" fontId="28" fillId="3" borderId="0" xfId="0" applyFont="1" applyFill="1"/>
    <xf numFmtId="0" fontId="23" fillId="3" borderId="0" xfId="0" applyFont="1" applyFill="1" applyBorder="1" applyAlignment="1" applyProtection="1">
      <alignment horizontal="left" vertical="center" wrapText="1"/>
    </xf>
    <xf numFmtId="0" fontId="29" fillId="0" borderId="0" xfId="0" applyFont="1" applyFill="1" applyBorder="1"/>
    <xf numFmtId="49" fontId="0" fillId="0" borderId="0" xfId="0" applyNumberFormat="1" applyFill="1" applyBorder="1" applyAlignment="1" applyProtection="1">
      <alignment horizontal="left"/>
      <protection locked="0"/>
    </xf>
    <xf numFmtId="164" fontId="0" fillId="0" borderId="0" xfId="0" applyNumberFormat="1" applyFill="1" applyBorder="1" applyAlignment="1" applyProtection="1">
      <alignment horizontal="left"/>
      <protection locked="0"/>
    </xf>
    <xf numFmtId="49" fontId="14" fillId="0" borderId="0" xfId="0" applyNumberFormat="1" applyFont="1" applyFill="1" applyBorder="1" applyAlignment="1" applyProtection="1">
      <alignment horizontal="right"/>
      <protection locked="0"/>
    </xf>
    <xf numFmtId="0" fontId="13" fillId="0" borderId="57" xfId="0" applyFont="1" applyFill="1" applyBorder="1" applyAlignment="1" applyProtection="1">
      <alignment horizontal="left" vertical="top" wrapText="1"/>
      <protection locked="0"/>
    </xf>
    <xf numFmtId="0" fontId="0" fillId="4" borderId="56" xfId="0" applyFill="1" applyBorder="1" applyAlignment="1">
      <alignment horizontal="right" vertical="top" wrapText="1"/>
    </xf>
    <xf numFmtId="0" fontId="1" fillId="0" borderId="0"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wrapText="1"/>
      <protection locked="0"/>
    </xf>
    <xf numFmtId="0" fontId="1" fillId="0" borderId="65" xfId="0" applyFont="1" applyFill="1" applyBorder="1" applyAlignment="1" applyProtection="1">
      <alignment horizontal="left" vertical="center" wrapText="1"/>
      <protection locked="0"/>
    </xf>
    <xf numFmtId="0" fontId="1" fillId="0" borderId="67" xfId="0" applyFont="1" applyFill="1" applyBorder="1" applyAlignment="1" applyProtection="1">
      <alignment horizontal="left" vertical="center" wrapText="1"/>
      <protection locked="0"/>
    </xf>
    <xf numFmtId="0" fontId="1" fillId="0" borderId="68"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left" vertical="center" wrapText="1"/>
      <protection locked="0"/>
    </xf>
    <xf numFmtId="0" fontId="30" fillId="3" borderId="0" xfId="0" applyFont="1" applyFill="1" applyBorder="1"/>
    <xf numFmtId="0" fontId="27" fillId="3" borderId="0" xfId="0" applyFont="1" applyFill="1"/>
    <xf numFmtId="0" fontId="2" fillId="3" borderId="0" xfId="0" applyFont="1" applyFill="1" applyBorder="1" applyAlignment="1"/>
    <xf numFmtId="0" fontId="32" fillId="3" borderId="0" xfId="0" applyFont="1" applyFill="1" applyBorder="1"/>
    <xf numFmtId="0" fontId="31" fillId="4" borderId="28" xfId="0" applyFont="1" applyFill="1" applyBorder="1" applyAlignment="1">
      <alignment vertical="center"/>
    </xf>
    <xf numFmtId="0" fontId="31" fillId="4" borderId="17" xfId="0" applyFont="1" applyFill="1" applyBorder="1" applyAlignment="1">
      <alignment vertical="center"/>
    </xf>
    <xf numFmtId="0" fontId="31" fillId="4" borderId="15" xfId="0" applyFont="1" applyFill="1" applyBorder="1"/>
    <xf numFmtId="0" fontId="8" fillId="3" borderId="23" xfId="0" applyFont="1" applyFill="1" applyBorder="1" applyAlignment="1"/>
    <xf numFmtId="0" fontId="0" fillId="3" borderId="26" xfId="0" applyFill="1" applyBorder="1"/>
    <xf numFmtId="3" fontId="35" fillId="0" borderId="1" xfId="0" applyNumberFormat="1" applyFont="1" applyFill="1" applyBorder="1" applyAlignment="1" applyProtection="1">
      <alignment wrapText="1"/>
      <protection locked="0"/>
    </xf>
    <xf numFmtId="0" fontId="25" fillId="3" borderId="21" xfId="0" applyFont="1" applyFill="1" applyBorder="1"/>
    <xf numFmtId="0" fontId="25" fillId="3" borderId="26" xfId="0" applyFont="1" applyFill="1" applyBorder="1"/>
    <xf numFmtId="0" fontId="4" fillId="0" borderId="69" xfId="0" applyFont="1" applyFill="1" applyBorder="1" applyAlignment="1">
      <alignment wrapText="1"/>
    </xf>
    <xf numFmtId="0" fontId="1" fillId="0" borderId="6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xf>
    <xf numFmtId="0" fontId="0" fillId="0" borderId="0" xfId="0" applyFill="1" applyBorder="1" applyAlignment="1" applyProtection="1">
      <alignment horizontal="left" vertical="top" wrapText="1"/>
      <protection locked="0"/>
    </xf>
    <xf numFmtId="0" fontId="0" fillId="3" borderId="0" xfId="0" applyFill="1" applyBorder="1" applyAlignment="1">
      <alignment horizontal="center"/>
    </xf>
    <xf numFmtId="0" fontId="0" fillId="3" borderId="0" xfId="0" applyFill="1" applyBorder="1" applyAlignment="1">
      <alignment horizontal="left"/>
    </xf>
    <xf numFmtId="0" fontId="23" fillId="3" borderId="0" xfId="0" applyFont="1" applyFill="1" applyBorder="1" applyAlignment="1">
      <alignment horizontal="left" wrapText="1"/>
    </xf>
    <xf numFmtId="2" fontId="0" fillId="3" borderId="28" xfId="0" applyNumberFormat="1" applyFill="1" applyBorder="1" applyProtection="1">
      <protection locked="0"/>
    </xf>
    <xf numFmtId="0" fontId="0" fillId="3" borderId="20" xfId="0" applyFill="1" applyBorder="1" applyAlignment="1" applyProtection="1">
      <alignment horizontal="left" vertical="top" wrapText="1"/>
      <protection locked="0"/>
    </xf>
    <xf numFmtId="0" fontId="1" fillId="3" borderId="0" xfId="0" applyFont="1" applyFill="1" applyBorder="1" applyAlignment="1">
      <alignment horizontal="left" vertical="top" wrapText="1"/>
    </xf>
    <xf numFmtId="0" fontId="0" fillId="0" borderId="0" xfId="0" applyFill="1" applyBorder="1" applyAlignment="1" applyProtection="1">
      <alignment horizontal="left" vertical="top" wrapText="1"/>
    </xf>
    <xf numFmtId="0" fontId="1" fillId="0" borderId="61" xfId="0" applyFont="1" applyFill="1" applyBorder="1" applyAlignment="1" applyProtection="1">
      <alignment horizontal="left" vertical="center" wrapText="1"/>
      <protection locked="0"/>
    </xf>
    <xf numFmtId="0" fontId="23" fillId="3" borderId="0" xfId="0" applyFont="1" applyFill="1" applyBorder="1" applyAlignment="1">
      <alignment horizontal="left" vertical="top" wrapText="1"/>
    </xf>
    <xf numFmtId="0" fontId="26" fillId="3" borderId="0" xfId="0" applyFont="1" applyFill="1" applyBorder="1" applyAlignment="1">
      <alignment vertical="top" wrapText="1"/>
    </xf>
    <xf numFmtId="0" fontId="0" fillId="3" borderId="0" xfId="0" applyFill="1" applyBorder="1" applyAlignment="1" applyProtection="1">
      <alignment horizontal="center" vertical="center"/>
      <protection locked="0"/>
    </xf>
    <xf numFmtId="0" fontId="28" fillId="3"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top" wrapText="1"/>
      <protection locked="0"/>
    </xf>
    <xf numFmtId="0" fontId="13" fillId="0" borderId="71" xfId="0" applyFont="1" applyFill="1" applyBorder="1" applyAlignment="1" applyProtection="1">
      <alignment horizontal="left" vertical="top" wrapText="1"/>
      <protection locked="0"/>
    </xf>
    <xf numFmtId="0" fontId="13" fillId="0" borderId="56" xfId="0" applyFont="1" applyFill="1" applyBorder="1" applyAlignment="1" applyProtection="1">
      <alignment horizontal="left" vertical="top" wrapText="1"/>
      <protection locked="0"/>
    </xf>
    <xf numFmtId="0" fontId="8" fillId="7" borderId="56" xfId="0" applyFont="1" applyFill="1" applyBorder="1" applyAlignment="1">
      <alignment horizontal="right" vertical="top" wrapText="1"/>
    </xf>
    <xf numFmtId="0" fontId="0" fillId="3" borderId="15" xfId="0" applyFill="1" applyBorder="1"/>
    <xf numFmtId="0" fontId="0" fillId="3" borderId="0" xfId="0" applyFont="1" applyFill="1" applyBorder="1" applyAlignment="1">
      <alignment horizontal="right"/>
    </xf>
    <xf numFmtId="3" fontId="13" fillId="0" borderId="72" xfId="0" applyNumberFormat="1" applyFont="1" applyFill="1" applyBorder="1" applyProtection="1">
      <protection locked="0"/>
    </xf>
    <xf numFmtId="3" fontId="0" fillId="5" borderId="73" xfId="0" applyNumberFormat="1" applyFill="1" applyBorder="1"/>
    <xf numFmtId="3" fontId="13" fillId="2" borderId="75" xfId="0" applyNumberFormat="1" applyFont="1" applyFill="1" applyBorder="1" applyAlignment="1" applyProtection="1">
      <protection locked="0"/>
    </xf>
    <xf numFmtId="3" fontId="13" fillId="2" borderId="76" xfId="0" applyNumberFormat="1" applyFont="1" applyFill="1" applyBorder="1" applyAlignment="1" applyProtection="1">
      <protection locked="0"/>
    </xf>
    <xf numFmtId="3" fontId="0" fillId="2" borderId="15" xfId="0" applyNumberFormat="1" applyFill="1" applyBorder="1"/>
    <xf numFmtId="0" fontId="8" fillId="3" borderId="0" xfId="0" applyFont="1" applyFill="1" applyAlignment="1"/>
    <xf numFmtId="0" fontId="0" fillId="2" borderId="22" xfId="0" applyFill="1" applyBorder="1"/>
    <xf numFmtId="0" fontId="0" fillId="3" borderId="25" xfId="0" applyFill="1" applyBorder="1" applyAlignment="1" applyProtection="1">
      <alignment vertical="top" wrapText="1"/>
    </xf>
    <xf numFmtId="0" fontId="27" fillId="3" borderId="0" xfId="0" applyFont="1" applyFill="1" applyAlignment="1">
      <alignment horizontal="left" indent="2"/>
    </xf>
    <xf numFmtId="0" fontId="32" fillId="0" borderId="0" xfId="0" applyFont="1" applyBorder="1"/>
    <xf numFmtId="0" fontId="9" fillId="8" borderId="15" xfId="0" applyFont="1" applyFill="1" applyBorder="1" applyAlignment="1">
      <alignment wrapText="1"/>
    </xf>
    <xf numFmtId="0" fontId="13" fillId="0" borderId="0" xfId="0" applyFont="1" applyFill="1" applyBorder="1" applyAlignment="1" applyProtection="1">
      <alignment horizontal="left" vertical="top" wrapText="1"/>
      <protection locked="0"/>
    </xf>
    <xf numFmtId="0" fontId="8" fillId="3" borderId="0" xfId="0" applyFont="1" applyFill="1" applyBorder="1" applyAlignment="1">
      <alignment horizontal="right" vertical="top" wrapText="1"/>
    </xf>
    <xf numFmtId="0" fontId="1" fillId="4" borderId="56" xfId="0" applyFont="1" applyFill="1" applyBorder="1" applyAlignment="1">
      <alignment horizontal="right" vertical="top" wrapText="1"/>
    </xf>
    <xf numFmtId="0" fontId="0" fillId="3" borderId="22" xfId="0" applyFill="1" applyBorder="1" applyAlignment="1">
      <alignment horizontal="left"/>
    </xf>
    <xf numFmtId="0" fontId="28" fillId="3" borderId="19"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21" xfId="0" applyFont="1" applyFill="1" applyBorder="1" applyAlignment="1" applyProtection="1">
      <alignment horizontal="center" vertical="center"/>
      <protection locked="0"/>
    </xf>
    <xf numFmtId="0" fontId="28" fillId="3" borderId="24" xfId="0" applyFont="1" applyFill="1" applyBorder="1" applyAlignment="1" applyProtection="1">
      <alignment horizontal="center" vertical="center"/>
      <protection locked="0"/>
    </xf>
    <xf numFmtId="0" fontId="28" fillId="3" borderId="25" xfId="0" applyFont="1" applyFill="1" applyBorder="1" applyAlignment="1" applyProtection="1">
      <alignment horizontal="center" vertical="center"/>
      <protection locked="0"/>
    </xf>
    <xf numFmtId="0" fontId="28" fillId="3" borderId="26" xfId="0" applyFont="1" applyFill="1" applyBorder="1" applyAlignment="1" applyProtection="1">
      <alignment horizontal="center" vertical="center"/>
      <protection locked="0"/>
    </xf>
    <xf numFmtId="0" fontId="1" fillId="0" borderId="0" xfId="0" applyFont="1" applyFill="1" applyBorder="1" applyAlignment="1"/>
    <xf numFmtId="0" fontId="1" fillId="0" borderId="66" xfId="0" applyFont="1" applyFill="1" applyBorder="1" applyAlignment="1" applyProtection="1">
      <alignment horizontal="left" vertical="center" wrapText="1"/>
      <protection locked="0"/>
    </xf>
    <xf numFmtId="0" fontId="1" fillId="0" borderId="67" xfId="0" applyFont="1" applyFill="1" applyBorder="1" applyAlignment="1" applyProtection="1">
      <alignment horizontal="left" vertical="center" wrapText="1"/>
      <protection locked="0"/>
    </xf>
    <xf numFmtId="0" fontId="1" fillId="0" borderId="67"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0" fillId="3" borderId="19" xfId="0" applyFill="1" applyBorder="1" applyAlignment="1" applyProtection="1">
      <alignment horizontal="left" vertical="top"/>
      <protection locked="0"/>
    </xf>
    <xf numFmtId="0" fontId="0" fillId="3" borderId="20" xfId="0" applyFill="1" applyBorder="1" applyAlignment="1" applyProtection="1">
      <alignment horizontal="left" vertical="top"/>
      <protection locked="0"/>
    </xf>
    <xf numFmtId="0" fontId="0" fillId="3" borderId="21" xfId="0" applyFill="1" applyBorder="1" applyAlignment="1" applyProtection="1">
      <alignment horizontal="left" vertical="top"/>
      <protection locked="0"/>
    </xf>
    <xf numFmtId="0" fontId="0" fillId="3" borderId="2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23" xfId="0" applyFill="1" applyBorder="1" applyAlignment="1" applyProtection="1">
      <alignment horizontal="left" vertical="top"/>
      <protection locked="0"/>
    </xf>
    <xf numFmtId="0" fontId="0" fillId="3" borderId="24" xfId="0" applyFill="1" applyBorder="1" applyAlignment="1" applyProtection="1">
      <alignment horizontal="left" vertical="top"/>
      <protection locked="0"/>
    </xf>
    <xf numFmtId="0" fontId="0" fillId="3" borderId="25" xfId="0" applyFill="1" applyBorder="1" applyAlignment="1" applyProtection="1">
      <alignment horizontal="left" vertical="top"/>
      <protection locked="0"/>
    </xf>
    <xf numFmtId="0" fontId="0" fillId="3" borderId="26" xfId="0" applyFill="1" applyBorder="1" applyAlignment="1" applyProtection="1">
      <alignment horizontal="left" vertical="top"/>
      <protection locked="0"/>
    </xf>
    <xf numFmtId="49" fontId="0" fillId="0" borderId="27"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49" fontId="0" fillId="0" borderId="17" xfId="0" applyNumberFormat="1" applyFill="1" applyBorder="1" applyAlignment="1" applyProtection="1">
      <alignment horizontal="left"/>
      <protection locked="0"/>
    </xf>
    <xf numFmtId="0" fontId="1" fillId="0" borderId="0" xfId="0" applyFont="1" applyFill="1" applyBorder="1"/>
    <xf numFmtId="0" fontId="1" fillId="0" borderId="27"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xf>
    <xf numFmtId="0" fontId="1" fillId="0" borderId="0" xfId="0" applyFont="1" applyFill="1" applyBorder="1" applyAlignment="1">
      <alignment horizontal="left"/>
    </xf>
    <xf numFmtId="164" fontId="0" fillId="0" borderId="27" xfId="0" applyNumberFormat="1" applyFill="1" applyBorder="1" applyAlignment="1" applyProtection="1">
      <alignment horizontal="left"/>
      <protection locked="0"/>
    </xf>
    <xf numFmtId="164" fontId="0" fillId="0" borderId="28" xfId="0" applyNumberFormat="1" applyFill="1" applyBorder="1" applyAlignment="1" applyProtection="1">
      <alignment horizontal="left"/>
      <protection locked="0"/>
    </xf>
    <xf numFmtId="164" fontId="0" fillId="0" borderId="17" xfId="0" applyNumberFormat="1" applyFill="1" applyBorder="1" applyAlignment="1" applyProtection="1">
      <alignment horizontal="left"/>
      <protection locked="0"/>
    </xf>
    <xf numFmtId="49" fontId="0" fillId="0" borderId="27"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0" fontId="14" fillId="3" borderId="0" xfId="0" applyFont="1" applyFill="1" applyBorder="1" applyAlignment="1" applyProtection="1">
      <alignment horizontal="left" vertical="center" wrapText="1"/>
    </xf>
    <xf numFmtId="0" fontId="14" fillId="0" borderId="61" xfId="0" applyFont="1" applyFill="1" applyBorder="1" applyAlignment="1" applyProtection="1">
      <alignment horizontal="left" vertical="center" wrapText="1"/>
      <protection locked="0"/>
    </xf>
    <xf numFmtId="0" fontId="1" fillId="0" borderId="25" xfId="0" applyFont="1" applyFill="1" applyBorder="1"/>
    <xf numFmtId="0" fontId="0" fillId="0" borderId="36"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xf>
    <xf numFmtId="0" fontId="1" fillId="4" borderId="58" xfId="0" applyFont="1" applyFill="1" applyBorder="1" applyAlignment="1" applyProtection="1">
      <alignment horizontal="left" vertical="center" wrapText="1"/>
      <protection locked="0"/>
    </xf>
    <xf numFmtId="0" fontId="1" fillId="4" borderId="59" xfId="0" applyFont="1" applyFill="1" applyBorder="1" applyAlignment="1" applyProtection="1">
      <alignment horizontal="left" vertical="center" wrapText="1"/>
      <protection locked="0"/>
    </xf>
    <xf numFmtId="0" fontId="1" fillId="4" borderId="60" xfId="0" applyFont="1" applyFill="1" applyBorder="1" applyAlignment="1" applyProtection="1">
      <alignment horizontal="left" vertical="center" wrapText="1"/>
      <protection locked="0"/>
    </xf>
    <xf numFmtId="0" fontId="1" fillId="0" borderId="62" xfId="0" applyFont="1" applyFill="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locked="0"/>
    </xf>
    <xf numFmtId="0" fontId="13" fillId="0" borderId="82" xfId="0" applyFont="1" applyFill="1" applyBorder="1" applyAlignment="1" applyProtection="1">
      <alignment vertical="top" wrapText="1"/>
      <protection locked="0"/>
    </xf>
    <xf numFmtId="0" fontId="13" fillId="0" borderId="83" xfId="0" applyFont="1" applyFill="1" applyBorder="1" applyAlignment="1" applyProtection="1">
      <alignment vertical="top" wrapText="1"/>
      <protection locked="0"/>
    </xf>
    <xf numFmtId="0" fontId="13" fillId="0" borderId="82" xfId="0" applyFont="1" applyFill="1" applyBorder="1" applyAlignment="1" applyProtection="1">
      <alignment horizontal="left" vertical="top" wrapText="1"/>
      <protection locked="0"/>
    </xf>
    <xf numFmtId="0" fontId="13" fillId="0" borderId="83" xfId="0" applyFont="1"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1" fillId="3" borderId="0"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Border="1" applyProtection="1"/>
    <xf numFmtId="0" fontId="28" fillId="3" borderId="27" xfId="0" applyFont="1" applyFill="1" applyBorder="1" applyAlignment="1" applyProtection="1">
      <alignment horizontal="center" vertical="center"/>
      <protection locked="0"/>
    </xf>
    <xf numFmtId="0" fontId="28" fillId="3" borderId="28" xfId="0" applyFont="1" applyFill="1" applyBorder="1" applyAlignment="1" applyProtection="1">
      <alignment horizontal="center" vertical="center"/>
      <protection locked="0"/>
    </xf>
    <xf numFmtId="0" fontId="28" fillId="3" borderId="17" xfId="0" applyFont="1" applyFill="1" applyBorder="1" applyAlignment="1" applyProtection="1">
      <alignment horizontal="center" vertical="center"/>
      <protection locked="0"/>
    </xf>
    <xf numFmtId="0" fontId="1" fillId="0" borderId="62"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wrapText="1"/>
      <protection locked="0"/>
    </xf>
    <xf numFmtId="0" fontId="11" fillId="0" borderId="9" xfId="0" applyFont="1" applyFill="1" applyBorder="1" applyAlignment="1">
      <alignment vertical="top" wrapText="1"/>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3" fontId="13" fillId="0" borderId="74" xfId="0" applyNumberFormat="1" applyFont="1" applyFill="1" applyBorder="1" applyAlignment="1" applyProtection="1">
      <alignment horizontal="left" vertical="center"/>
      <protection locked="0"/>
    </xf>
    <xf numFmtId="3" fontId="13" fillId="0" borderId="75" xfId="0" applyNumberFormat="1" applyFont="1" applyFill="1" applyBorder="1" applyAlignment="1" applyProtection="1">
      <alignment horizontal="left" vertical="center"/>
      <protection locked="0"/>
    </xf>
    <xf numFmtId="0" fontId="0" fillId="5" borderId="47" xfId="0" applyFill="1" applyBorder="1" applyAlignment="1">
      <alignment horizontal="right"/>
    </xf>
    <xf numFmtId="0" fontId="0" fillId="5" borderId="48" xfId="0" applyFill="1" applyBorder="1" applyAlignment="1">
      <alignment horizontal="right"/>
    </xf>
    <xf numFmtId="0" fontId="1" fillId="5" borderId="16" xfId="0" applyFont="1" applyFill="1" applyBorder="1"/>
    <xf numFmtId="0" fontId="0" fillId="2" borderId="28" xfId="0" applyFill="1" applyBorder="1"/>
    <xf numFmtId="0" fontId="0" fillId="2" borderId="17" xfId="0" applyFill="1" applyBorder="1"/>
    <xf numFmtId="0" fontId="1" fillId="5" borderId="29" xfId="0" applyFont="1" applyFill="1" applyBorder="1"/>
    <xf numFmtId="0" fontId="21" fillId="6" borderId="19"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32" xfId="0" applyFont="1" applyFill="1" applyBorder="1" applyAlignment="1">
      <alignment horizontal="center" vertical="center"/>
    </xf>
    <xf numFmtId="0" fontId="21" fillId="6" borderId="22"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33"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34" xfId="0" applyFont="1" applyFill="1" applyBorder="1" applyAlignment="1">
      <alignment horizontal="center" vertical="center"/>
    </xf>
    <xf numFmtId="0" fontId="1" fillId="5" borderId="30" xfId="0" applyFont="1" applyFill="1" applyBorder="1"/>
    <xf numFmtId="0" fontId="0" fillId="5" borderId="51" xfId="0" applyFill="1" applyBorder="1" applyAlignment="1">
      <alignment horizontal="right"/>
    </xf>
    <xf numFmtId="0" fontId="0" fillId="5" borderId="52" xfId="0" applyFill="1" applyBorder="1" applyAlignment="1">
      <alignment horizontal="right"/>
    </xf>
    <xf numFmtId="0" fontId="0" fillId="5" borderId="49" xfId="0" applyFill="1" applyBorder="1" applyAlignment="1">
      <alignment horizontal="right"/>
    </xf>
    <xf numFmtId="0" fontId="0" fillId="5" borderId="50" xfId="0" applyFill="1" applyBorder="1" applyAlignment="1">
      <alignment horizontal="right"/>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0" xfId="0" applyFont="1" applyFill="1" applyBorder="1" applyAlignment="1">
      <alignment horizontal="right"/>
    </xf>
    <xf numFmtId="0" fontId="1" fillId="3" borderId="0" xfId="0" applyFont="1" applyFill="1" applyBorder="1" applyAlignment="1">
      <alignment horizontal="left"/>
    </xf>
    <xf numFmtId="0" fontId="0" fillId="3" borderId="27"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23" fillId="3" borderId="0" xfId="0" applyFont="1" applyFill="1" applyBorder="1" applyAlignment="1">
      <alignment horizontal="left" vertical="top" wrapText="1"/>
    </xf>
    <xf numFmtId="0" fontId="0" fillId="3" borderId="27" xfId="0" applyFill="1" applyBorder="1" applyAlignment="1" applyProtection="1">
      <alignment horizontal="left"/>
      <protection locked="0"/>
    </xf>
    <xf numFmtId="0" fontId="0" fillId="3" borderId="28"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14" fillId="3" borderId="0" xfId="0" applyFont="1" applyFill="1" applyBorder="1" applyAlignment="1">
      <alignment horizontal="left" vertical="top" wrapText="1"/>
    </xf>
    <xf numFmtId="0" fontId="0" fillId="3" borderId="27" xfId="0" applyFill="1" applyBorder="1" applyAlignment="1">
      <alignment vertical="top" wrapText="1"/>
    </xf>
    <xf numFmtId="0" fontId="0" fillId="3" borderId="28" xfId="0" applyFill="1" applyBorder="1" applyAlignment="1">
      <alignment vertical="top" wrapText="1"/>
    </xf>
    <xf numFmtId="0" fontId="0" fillId="3" borderId="17" xfId="0" applyFill="1" applyBorder="1" applyAlignment="1">
      <alignment vertical="top" wrapText="1"/>
    </xf>
    <xf numFmtId="0" fontId="1" fillId="3" borderId="0" xfId="0" applyFont="1" applyFill="1" applyBorder="1" applyAlignment="1">
      <alignment horizontal="left" vertical="center"/>
    </xf>
    <xf numFmtId="0" fontId="23" fillId="3" borderId="0" xfId="0" applyFont="1" applyFill="1" applyBorder="1" applyAlignment="1">
      <alignment horizontal="left" wrapText="1"/>
    </xf>
    <xf numFmtId="0" fontId="1" fillId="3" borderId="0" xfId="0" applyFont="1" applyFill="1" applyBorder="1" applyAlignment="1">
      <alignment horizontal="left" wrapText="1"/>
    </xf>
    <xf numFmtId="0" fontId="0" fillId="3" borderId="27" xfId="0" applyFill="1" applyBorder="1" applyProtection="1">
      <protection locked="0"/>
    </xf>
    <xf numFmtId="0" fontId="0" fillId="3" borderId="28" xfId="0" applyFill="1" applyBorder="1" applyProtection="1">
      <protection locked="0"/>
    </xf>
    <xf numFmtId="0" fontId="0" fillId="3" borderId="17" xfId="0" applyFill="1" applyBorder="1" applyProtection="1">
      <protection locked="0"/>
    </xf>
    <xf numFmtId="0" fontId="0" fillId="3" borderId="19" xfId="0" applyFill="1" applyBorder="1" applyAlignment="1" applyProtection="1">
      <alignment horizontal="center" vertical="top" wrapText="1"/>
      <protection locked="0"/>
    </xf>
    <xf numFmtId="0" fontId="0" fillId="3" borderId="20" xfId="0" applyFill="1" applyBorder="1" applyAlignment="1" applyProtection="1">
      <alignment horizontal="center" vertical="top" wrapText="1"/>
      <protection locked="0"/>
    </xf>
    <xf numFmtId="0" fontId="0" fillId="3" borderId="21" xfId="0" applyFill="1" applyBorder="1" applyAlignment="1" applyProtection="1">
      <alignment horizontal="center" vertical="top" wrapText="1"/>
      <protection locked="0"/>
    </xf>
    <xf numFmtId="0" fontId="0" fillId="3" borderId="22"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23" xfId="0" applyFill="1" applyBorder="1" applyAlignment="1" applyProtection="1">
      <alignment horizontal="center" vertical="top" wrapText="1"/>
      <protection locked="0"/>
    </xf>
    <xf numFmtId="0" fontId="0" fillId="3" borderId="24" xfId="0" applyFill="1" applyBorder="1" applyAlignment="1" applyProtection="1">
      <alignment horizontal="center" vertical="top" wrapText="1"/>
      <protection locked="0"/>
    </xf>
    <xf numFmtId="0" fontId="0" fillId="3" borderId="25" xfId="0" applyFill="1" applyBorder="1" applyAlignment="1" applyProtection="1">
      <alignment horizontal="center" vertical="top" wrapText="1"/>
      <protection locked="0"/>
    </xf>
    <xf numFmtId="0" fontId="0" fillId="3" borderId="26" xfId="0" applyFill="1" applyBorder="1" applyAlignment="1" applyProtection="1">
      <alignment horizontal="center" vertical="top" wrapText="1"/>
      <protection locked="0"/>
    </xf>
    <xf numFmtId="0" fontId="31" fillId="3" borderId="19" xfId="0" applyFont="1" applyFill="1" applyBorder="1" applyAlignment="1">
      <alignment horizontal="left" vertical="top" wrapText="1"/>
    </xf>
    <xf numFmtId="0" fontId="31" fillId="3" borderId="20" xfId="0" applyFont="1" applyFill="1" applyBorder="1" applyAlignment="1">
      <alignment horizontal="left" vertical="top" wrapText="1"/>
    </xf>
    <xf numFmtId="0" fontId="31" fillId="3" borderId="21" xfId="0" applyFont="1" applyFill="1" applyBorder="1" applyAlignment="1">
      <alignment horizontal="left" vertical="top" wrapText="1"/>
    </xf>
    <xf numFmtId="0" fontId="31" fillId="3" borderId="22" xfId="0" applyFont="1" applyFill="1" applyBorder="1" applyAlignment="1">
      <alignment horizontal="left" vertical="top" wrapText="1"/>
    </xf>
    <xf numFmtId="0" fontId="31" fillId="3" borderId="0" xfId="0" applyFont="1" applyFill="1" applyBorder="1" applyAlignment="1">
      <alignment horizontal="left" vertical="top" wrapText="1"/>
    </xf>
    <xf numFmtId="0" fontId="31" fillId="3" borderId="23" xfId="0" applyFont="1" applyFill="1" applyBorder="1" applyAlignment="1">
      <alignment horizontal="left" vertical="top" wrapText="1"/>
    </xf>
    <xf numFmtId="0" fontId="31" fillId="3" borderId="24" xfId="0" applyFont="1" applyFill="1" applyBorder="1" applyAlignment="1">
      <alignment horizontal="left" vertical="top" wrapText="1"/>
    </xf>
    <xf numFmtId="0" fontId="31" fillId="3" borderId="25" xfId="0" applyFont="1" applyFill="1" applyBorder="1" applyAlignment="1">
      <alignment horizontal="left" vertical="top" wrapText="1"/>
    </xf>
    <xf numFmtId="0" fontId="31" fillId="3" borderId="26" xfId="0" applyFont="1" applyFill="1" applyBorder="1" applyAlignment="1">
      <alignment horizontal="left" vertical="top" wrapText="1"/>
    </xf>
    <xf numFmtId="0" fontId="31" fillId="4" borderId="27" xfId="0" applyFont="1" applyFill="1" applyBorder="1" applyAlignment="1">
      <alignment horizontal="left" vertical="center"/>
    </xf>
    <xf numFmtId="0" fontId="31" fillId="4" borderId="28" xfId="0" applyFont="1" applyFill="1" applyBorder="1" applyAlignment="1">
      <alignment horizontal="left" vertical="center"/>
    </xf>
    <xf numFmtId="0" fontId="31" fillId="4" borderId="17" xfId="0" applyFont="1" applyFill="1" applyBorder="1" applyAlignment="1">
      <alignment horizontal="left" vertical="center"/>
    </xf>
    <xf numFmtId="0" fontId="26" fillId="3" borderId="0" xfId="0" applyFont="1" applyFill="1" applyBorder="1" applyAlignment="1">
      <alignment vertical="top" wrapText="1"/>
    </xf>
    <xf numFmtId="0" fontId="0" fillId="3" borderId="0" xfId="0" applyFill="1" applyBorder="1" applyAlignment="1">
      <alignment vertical="top" wrapText="1"/>
    </xf>
    <xf numFmtId="0" fontId="31" fillId="4" borderId="27" xfId="0" applyFont="1" applyFill="1" applyBorder="1" applyAlignment="1">
      <alignment vertical="center"/>
    </xf>
    <xf numFmtId="0" fontId="31" fillId="4" borderId="28" xfId="0" applyFont="1" applyFill="1" applyBorder="1" applyAlignment="1">
      <alignment vertical="center"/>
    </xf>
    <xf numFmtId="0" fontId="31" fillId="4" borderId="17" xfId="0" applyFont="1" applyFill="1" applyBorder="1" applyAlignment="1">
      <alignment vertical="center"/>
    </xf>
    <xf numFmtId="0" fontId="1" fillId="3" borderId="77" xfId="0" applyFont="1" applyFill="1" applyBorder="1" applyAlignment="1">
      <alignment horizontal="left" vertical="center" wrapText="1"/>
    </xf>
    <xf numFmtId="0" fontId="1" fillId="3" borderId="78"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80" xfId="0" applyFont="1" applyFill="1" applyBorder="1" applyAlignment="1">
      <alignment horizontal="left" vertical="center" wrapText="1"/>
    </xf>
    <xf numFmtId="0" fontId="1" fillId="3" borderId="81" xfId="0" applyFont="1" applyFill="1" applyBorder="1" applyAlignment="1">
      <alignment horizontal="left" vertical="center" wrapText="1"/>
    </xf>
    <xf numFmtId="0" fontId="27" fillId="3" borderId="0" xfId="0" applyFont="1" applyFill="1" applyAlignment="1">
      <alignment horizontal="left" wrapText="1" indent="7"/>
    </xf>
    <xf numFmtId="0" fontId="27" fillId="3" borderId="0" xfId="0" applyFont="1" applyFill="1" applyAlignment="1">
      <alignment horizontal="left" indent="7"/>
    </xf>
    <xf numFmtId="0" fontId="27" fillId="0" borderId="0" xfId="0" applyFont="1" applyBorder="1" applyAlignment="1">
      <alignment wrapText="1"/>
    </xf>
    <xf numFmtId="0" fontId="32" fillId="0" borderId="0" xfId="0" applyFont="1" applyBorder="1" applyAlignment="1">
      <alignment wrapText="1"/>
    </xf>
    <xf numFmtId="0" fontId="16" fillId="0" borderId="0" xfId="0" applyFont="1" applyFill="1" applyBorder="1" applyAlignment="1">
      <alignment horizontal="left"/>
    </xf>
  </cellXfs>
  <cellStyles count="1">
    <cellStyle name="Normal" xfId="0" builtinId="0"/>
  </cellStyles>
  <dxfs count="51">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right style="thin">
          <color indexed="64"/>
        </right>
        <vertical/>
      </border>
      <protection locked="0" hidden="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protection locked="0" hidden="0"/>
    </dxf>
    <dxf>
      <border diagonalUp="0" diagonalDown="0">
        <left style="medium">
          <color theme="0" tint="-0.499984740745262"/>
        </left>
        <right style="medium">
          <color theme="0" tint="-0.499984740745262"/>
        </right>
        <top style="medium">
          <color theme="0" tint="-0.499984740745262"/>
        </top>
        <bottom style="medium">
          <color theme="0" tint="-0.499984740745262"/>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protection locked="0" hidden="0"/>
    </dxf>
    <dxf>
      <border>
        <bottom style="thin">
          <color theme="0" tint="-0.249977111117893"/>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lightUp">
          <bgColor theme="0" tint="-0.499984740745262"/>
        </patternFill>
      </fill>
    </dxf>
    <dxf>
      <fill>
        <patternFill patternType="lightUp">
          <bgColor theme="0" tint="-0.499984740745262"/>
        </patternFill>
      </fill>
    </dxf>
    <dxf>
      <fill>
        <patternFill patternType="lightUp">
          <bgColor theme="0" tint="-0.499984740745262"/>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1"/>
        <color auto="1"/>
        <name val="Calibri"/>
        <scheme val="minor"/>
      </font>
      <numFmt numFmtId="3" formatCode="#,##0"/>
      <fill>
        <patternFill patternType="none">
          <bgColor auto="1"/>
        </patternFill>
      </fill>
      <protection locked="0" hidden="0"/>
    </dxf>
    <dxf>
      <font>
        <strike val="0"/>
        <outline val="0"/>
        <shadow val="0"/>
        <u val="none"/>
        <vertAlign val="baseline"/>
        <sz val="11"/>
        <color auto="1"/>
        <name val="Calibri"/>
        <scheme val="minor"/>
      </font>
      <fill>
        <patternFill patternType="none">
          <bgColor auto="1"/>
        </patternFill>
      </fill>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protection locked="0" hidden="0"/>
    </dxf>
    <dxf>
      <font>
        <strike val="0"/>
        <outline val="0"/>
        <shadow val="0"/>
        <u val="none"/>
        <vertAlign val="baseline"/>
        <sz val="11"/>
        <color auto="1"/>
        <name val="Calibri"/>
        <scheme val="minor"/>
      </font>
      <numFmt numFmtId="3" formatCode="#,##0"/>
      <fill>
        <patternFill patternType="none">
          <bgColor auto="1"/>
        </patternFill>
      </fill>
      <protection locked="0" hidden="0"/>
    </dxf>
    <dxf>
      <font>
        <strike val="0"/>
        <outline val="0"/>
        <shadow val="0"/>
        <u val="none"/>
        <vertAlign val="baseline"/>
        <sz val="11"/>
        <color auto="1"/>
        <name val="Calibri"/>
        <scheme val="minor"/>
      </font>
      <numFmt numFmtId="3" formatCode="#,##0"/>
      <fill>
        <patternFill patternType="none">
          <bgColor auto="1"/>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1"/>
        <color auto="1"/>
        <name val="Calibri"/>
        <scheme val="minor"/>
      </font>
      <fill>
        <patternFill patternType="none">
          <bgColor auto="1"/>
        </patternFill>
      </fill>
      <protection locked="0" hidden="0"/>
    </dxf>
    <dxf>
      <font>
        <strike val="0"/>
        <outline val="0"/>
        <shadow val="0"/>
        <u val="none"/>
        <vertAlign val="baseline"/>
        <sz val="11"/>
        <color auto="1"/>
        <name val="Calibri"/>
        <scheme val="minor"/>
      </font>
      <fill>
        <patternFill patternType="none">
          <bgColor auto="1"/>
        </patternFill>
      </fill>
      <protection locked="0" hidden="0"/>
    </dxf>
    <dxf>
      <font>
        <strike val="0"/>
        <outline val="0"/>
        <shadow val="0"/>
        <u val="none"/>
        <vertAlign val="baseline"/>
        <sz val="11"/>
        <color auto="1"/>
        <name val="Calibri"/>
        <scheme val="minor"/>
      </font>
      <fill>
        <patternFill patternType="none">
          <bgColor auto="1"/>
        </patternFill>
      </fill>
      <protection locked="0" hidden="0"/>
    </dxf>
    <dxf>
      <border diagonalUp="0" diagonalDown="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color auto="1"/>
        <name val="Calibri"/>
        <scheme val="minor"/>
      </font>
      <fill>
        <patternFill patternType="none">
          <bgColor auto="1"/>
        </patternFill>
      </fill>
      <protection locked="0" hidden="0"/>
    </dxf>
    <dxf>
      <font>
        <b/>
        <i val="0"/>
        <strike val="0"/>
        <condense val="0"/>
        <extend val="0"/>
        <outline val="0"/>
        <shadow val="0"/>
        <u val="none"/>
        <vertAlign val="baseline"/>
        <sz val="12"/>
        <color theme="0"/>
        <name val="Calibri"/>
        <scheme val="minor"/>
      </font>
      <fill>
        <patternFill patternType="none">
          <fgColor theme="1"/>
          <bgColor auto="1"/>
        </patternFill>
      </fill>
      <alignment horizontal="general" vertical="bottom"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lightUp">
          <bgColor theme="0" tint="-0.499984740745262"/>
        </patternFill>
      </fill>
    </dxf>
    <dxf>
      <fill>
        <patternFill patternType="lightUp">
          <bgColor theme="1" tint="0.499984740745262"/>
        </patternFill>
      </fill>
    </dxf>
  </dxfs>
  <tableStyles count="0" defaultTableStyle="TableStyleMedium2" defaultPivotStyle="PivotStyleLight16"/>
  <colors>
    <mruColors>
      <color rgb="FFF55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125</xdr:row>
          <xdr:rowOff>5321</xdr:rowOff>
        </xdr:from>
        <xdr:to>
          <xdr:col>1</xdr:col>
          <xdr:colOff>0</xdr:colOff>
          <xdr:row>127</xdr:row>
          <xdr:rowOff>38103</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152400" y="28875596"/>
              <a:ext cx="0" cy="366157"/>
              <a:chOff x="0" y="2309711"/>
              <a:chExt cx="0" cy="10346775"/>
            </a:xfrm>
          </xdr:grpSpPr>
          <xdr:sp macro="" textlink="">
            <xdr:nvSpPr>
              <xdr:cNvPr id="1037" name="OptionButton5"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2309711"/>
                <a:ext cx="0" cy="215579"/>
              </a:xfrm>
              <a:prstGeom prst="rect">
                <a:avLst/>
              </a:prstGeom>
              <a:noFill/>
              <a:ln>
                <a:noFill/>
              </a:ln>
              <a:extLst>
                <a:ext uri="{91240B29-F687-4F45-9708-019B960494DF}">
                  <a14:hiddenLine w="9525">
                    <a:noFill/>
                    <a:miter lim="800000"/>
                    <a:headEnd/>
                    <a:tailEnd/>
                  </a14:hiddenLine>
                </a:ext>
              </a:extLst>
            </xdr:spPr>
          </xdr:sp>
          <xdr:sp macro="" textlink="">
            <xdr:nvSpPr>
              <xdr:cNvPr id="1038" name="OptionButton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12435792"/>
                <a:ext cx="0" cy="22069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86</xdr:row>
          <xdr:rowOff>0</xdr:rowOff>
        </xdr:from>
        <xdr:to>
          <xdr:col>9</xdr:col>
          <xdr:colOff>219075</xdr:colOff>
          <xdr:row>87</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86</xdr:row>
          <xdr:rowOff>0</xdr:rowOff>
        </xdr:from>
        <xdr:to>
          <xdr:col>10</xdr:col>
          <xdr:colOff>219075</xdr:colOff>
          <xdr:row>87</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3</xdr:col>
          <xdr:colOff>219075</xdr:colOff>
          <xdr:row>87</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219075</xdr:colOff>
          <xdr:row>87</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0</xdr:rowOff>
        </xdr:from>
        <xdr:to>
          <xdr:col>3</xdr:col>
          <xdr:colOff>219075</xdr:colOff>
          <xdr:row>125</xdr:row>
          <xdr:rowOff>200025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219075</xdr:colOff>
          <xdr:row>125</xdr:row>
          <xdr:rowOff>200025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219075</xdr:colOff>
          <xdr:row>14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9</xdr:col>
          <xdr:colOff>219075</xdr:colOff>
          <xdr:row>14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66676</xdr:colOff>
      <xdr:row>1</xdr:row>
      <xdr:rowOff>32492</xdr:rowOff>
    </xdr:from>
    <xdr:to>
      <xdr:col>4</xdr:col>
      <xdr:colOff>47625</xdr:colOff>
      <xdr:row>8</xdr:row>
      <xdr:rowOff>54481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6" y="232517"/>
          <a:ext cx="1276349" cy="13650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57</xdr:row>
          <xdr:rowOff>66675</xdr:rowOff>
        </xdr:from>
        <xdr:to>
          <xdr:col>3</xdr:col>
          <xdr:colOff>333375</xdr:colOff>
          <xdr:row>57</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85725</xdr:rowOff>
        </xdr:from>
        <xdr:to>
          <xdr:col>3</xdr:col>
          <xdr:colOff>352425</xdr:colOff>
          <xdr:row>58</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59</xdr:row>
          <xdr:rowOff>85725</xdr:rowOff>
        </xdr:from>
        <xdr:to>
          <xdr:col>3</xdr:col>
          <xdr:colOff>352425</xdr:colOff>
          <xdr:row>59</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57</xdr:row>
          <xdr:rowOff>76200</xdr:rowOff>
        </xdr:from>
        <xdr:to>
          <xdr:col>5</xdr:col>
          <xdr:colOff>876300</xdr:colOff>
          <xdr:row>57</xdr:row>
          <xdr:rowOff>276225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58</xdr:row>
          <xdr:rowOff>76200</xdr:rowOff>
        </xdr:from>
        <xdr:to>
          <xdr:col>5</xdr:col>
          <xdr:colOff>876300</xdr:colOff>
          <xdr:row>58</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59</xdr:row>
          <xdr:rowOff>85725</xdr:rowOff>
        </xdr:from>
        <xdr:to>
          <xdr:col>5</xdr:col>
          <xdr:colOff>885825</xdr:colOff>
          <xdr:row>59</xdr:row>
          <xdr:rowOff>285750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104</xdr:row>
          <xdr:rowOff>47625</xdr:rowOff>
        </xdr:from>
        <xdr:to>
          <xdr:col>5</xdr:col>
          <xdr:colOff>485775</xdr:colOff>
          <xdr:row>105</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104</xdr:row>
          <xdr:rowOff>57150</xdr:rowOff>
        </xdr:from>
        <xdr:to>
          <xdr:col>6</xdr:col>
          <xdr:colOff>171450</xdr:colOff>
          <xdr:row>105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57</xdr:row>
          <xdr:rowOff>85725</xdr:rowOff>
        </xdr:from>
        <xdr:to>
          <xdr:col>7</xdr:col>
          <xdr:colOff>971550</xdr:colOff>
          <xdr:row>57</xdr:row>
          <xdr:rowOff>285750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76199</xdr:colOff>
      <xdr:row>1</xdr:row>
      <xdr:rowOff>131108</xdr:rowOff>
    </xdr:from>
    <xdr:to>
      <xdr:col>11</xdr:col>
      <xdr:colOff>1402840</xdr:colOff>
      <xdr:row>2</xdr:row>
      <xdr:rowOff>1349882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4699" y="331133"/>
          <a:ext cx="1326641" cy="1418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219077</xdr:colOff>
      <xdr:row>1</xdr:row>
      <xdr:rowOff>75625</xdr:rowOff>
    </xdr:from>
    <xdr:to>
      <xdr:col>12</xdr:col>
      <xdr:colOff>676275</xdr:colOff>
      <xdr:row>3</xdr:row>
      <xdr:rowOff>111631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6227" y="275650"/>
          <a:ext cx="1066798" cy="1140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361950</xdr:colOff>
          <xdr:row>6</xdr:row>
          <xdr:rowOff>0</xdr:rowOff>
        </xdr:from>
        <xdr:to>
          <xdr:col>9</xdr:col>
          <xdr:colOff>9525</xdr:colOff>
          <xdr:row>7</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6</xdr:row>
          <xdr:rowOff>0</xdr:rowOff>
        </xdr:from>
        <xdr:to>
          <xdr:col>11</xdr:col>
          <xdr:colOff>9525</xdr:colOff>
          <xdr:row>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23</xdr:row>
          <xdr:rowOff>0</xdr:rowOff>
        </xdr:from>
        <xdr:to>
          <xdr:col>4</xdr:col>
          <xdr:colOff>19050</xdr:colOff>
          <xdr:row>24</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23</xdr:row>
          <xdr:rowOff>0</xdr:rowOff>
        </xdr:from>
        <xdr:to>
          <xdr:col>7</xdr:col>
          <xdr:colOff>581025</xdr:colOff>
          <xdr:row>24</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64</xdr:row>
          <xdr:rowOff>0</xdr:rowOff>
        </xdr:from>
        <xdr:to>
          <xdr:col>3</xdr:col>
          <xdr:colOff>581025</xdr:colOff>
          <xdr:row>65</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64</xdr:row>
          <xdr:rowOff>0</xdr:rowOff>
        </xdr:from>
        <xdr:to>
          <xdr:col>7</xdr:col>
          <xdr:colOff>561975</xdr:colOff>
          <xdr:row>65</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46</xdr:row>
          <xdr:rowOff>85725</xdr:rowOff>
        </xdr:from>
        <xdr:to>
          <xdr:col>4</xdr:col>
          <xdr:colOff>19050</xdr:colOff>
          <xdr:row>48</xdr:row>
          <xdr:rowOff>66675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49</xdr:row>
          <xdr:rowOff>85725</xdr:rowOff>
        </xdr:from>
        <xdr:to>
          <xdr:col>4</xdr:col>
          <xdr:colOff>19050</xdr:colOff>
          <xdr:row>51</xdr:row>
          <xdr:rowOff>28575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49</xdr:row>
          <xdr:rowOff>95250</xdr:rowOff>
        </xdr:from>
        <xdr:to>
          <xdr:col>13</xdr:col>
          <xdr:colOff>28575</xdr:colOff>
          <xdr:row>51</xdr:row>
          <xdr:rowOff>28575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26</xdr:row>
          <xdr:rowOff>0</xdr:rowOff>
        </xdr:from>
        <xdr:to>
          <xdr:col>4</xdr:col>
          <xdr:colOff>19050</xdr:colOff>
          <xdr:row>27</xdr:row>
          <xdr:rowOff>28575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26</xdr:row>
          <xdr:rowOff>0</xdr:rowOff>
        </xdr:from>
        <xdr:to>
          <xdr:col>7</xdr:col>
          <xdr:colOff>581025</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28</xdr:row>
          <xdr:rowOff>85725</xdr:rowOff>
        </xdr:from>
        <xdr:to>
          <xdr:col>4</xdr:col>
          <xdr:colOff>19050</xdr:colOff>
          <xdr:row>30</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29</xdr:row>
          <xdr:rowOff>0</xdr:rowOff>
        </xdr:from>
        <xdr:to>
          <xdr:col>7</xdr:col>
          <xdr:colOff>581025</xdr:colOff>
          <xdr:row>30</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28</xdr:row>
          <xdr:rowOff>85725</xdr:rowOff>
        </xdr:from>
        <xdr:to>
          <xdr:col>12</xdr:col>
          <xdr:colOff>19050</xdr:colOff>
          <xdr:row>30</xdr:row>
          <xdr:rowOff>28575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26</xdr:row>
          <xdr:rowOff>0</xdr:rowOff>
        </xdr:from>
        <xdr:to>
          <xdr:col>11</xdr:col>
          <xdr:colOff>581025</xdr:colOff>
          <xdr:row>27</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7</xdr:col>
          <xdr:colOff>228600</xdr:colOff>
          <xdr:row>85</xdr:row>
          <xdr:rowOff>295275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8</xdr:col>
          <xdr:colOff>228600</xdr:colOff>
          <xdr:row>85</xdr:row>
          <xdr:rowOff>295275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11</xdr:col>
      <xdr:colOff>409575</xdr:colOff>
      <xdr:row>1</xdr:row>
      <xdr:rowOff>66675</xdr:rowOff>
    </xdr:from>
    <xdr:to>
      <xdr:col>13</xdr:col>
      <xdr:colOff>532732</xdr:colOff>
      <xdr:row>4</xdr:row>
      <xdr:rowOff>178308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8850" y="266700"/>
          <a:ext cx="1342357" cy="14356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361950</xdr:colOff>
          <xdr:row>23</xdr:row>
          <xdr:rowOff>0</xdr:rowOff>
        </xdr:from>
        <xdr:to>
          <xdr:col>11</xdr:col>
          <xdr:colOff>571500</xdr:colOff>
          <xdr:row>24</xdr:row>
          <xdr:rowOff>19050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70</xdr:row>
          <xdr:rowOff>38100</xdr:rowOff>
        </xdr:from>
        <xdr:to>
          <xdr:col>3</xdr:col>
          <xdr:colOff>581025</xdr:colOff>
          <xdr:row>71</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70</xdr:row>
          <xdr:rowOff>47625</xdr:rowOff>
        </xdr:from>
        <xdr:to>
          <xdr:col>7</xdr:col>
          <xdr:colOff>581025</xdr:colOff>
          <xdr:row>71</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73</xdr:row>
          <xdr:rowOff>47625</xdr:rowOff>
        </xdr:from>
        <xdr:to>
          <xdr:col>7</xdr:col>
          <xdr:colOff>590550</xdr:colOff>
          <xdr:row>74</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73</xdr:row>
          <xdr:rowOff>47625</xdr:rowOff>
        </xdr:from>
        <xdr:to>
          <xdr:col>3</xdr:col>
          <xdr:colOff>581025</xdr:colOff>
          <xdr:row>74</xdr:row>
          <xdr:rowOff>19050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76</xdr:row>
          <xdr:rowOff>57150</xdr:rowOff>
        </xdr:from>
        <xdr:to>
          <xdr:col>7</xdr:col>
          <xdr:colOff>581025</xdr:colOff>
          <xdr:row>77</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76</xdr:row>
          <xdr:rowOff>57150</xdr:rowOff>
        </xdr:from>
        <xdr:to>
          <xdr:col>3</xdr:col>
          <xdr:colOff>581025</xdr:colOff>
          <xdr:row>77</xdr:row>
          <xdr:rowOff>28575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26</xdr:row>
          <xdr:rowOff>0</xdr:rowOff>
        </xdr:from>
        <xdr:to>
          <xdr:col>4</xdr:col>
          <xdr:colOff>19050</xdr:colOff>
          <xdr:row>27</xdr:row>
          <xdr:rowOff>28575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67</xdr:row>
          <xdr:rowOff>0</xdr:rowOff>
        </xdr:from>
        <xdr:to>
          <xdr:col>3</xdr:col>
          <xdr:colOff>581025</xdr:colOff>
          <xdr:row>68</xdr:row>
          <xdr:rowOff>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67</xdr:row>
          <xdr:rowOff>0</xdr:rowOff>
        </xdr:from>
        <xdr:to>
          <xdr:col>7</xdr:col>
          <xdr:colOff>581025</xdr:colOff>
          <xdr:row>68</xdr:row>
          <xdr:rowOff>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46</xdr:row>
          <xdr:rowOff>57150</xdr:rowOff>
        </xdr:from>
        <xdr:to>
          <xdr:col>13</xdr:col>
          <xdr:colOff>9525</xdr:colOff>
          <xdr:row>48</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38100</xdr:rowOff>
        </xdr:from>
        <xdr:to>
          <xdr:col>8</xdr:col>
          <xdr:colOff>0</xdr:colOff>
          <xdr:row>48</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9525</xdr:rowOff>
        </xdr:from>
        <xdr:to>
          <xdr:col>7</xdr:col>
          <xdr:colOff>600075</xdr:colOff>
          <xdr:row>51</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12</xdr:col>
      <xdr:colOff>89648</xdr:colOff>
      <xdr:row>1</xdr:row>
      <xdr:rowOff>55470</xdr:rowOff>
    </xdr:from>
    <xdr:to>
      <xdr:col>14</xdr:col>
      <xdr:colOff>151731</xdr:colOff>
      <xdr:row>4</xdr:row>
      <xdr:rowOff>235895</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6854" y="257176"/>
          <a:ext cx="1272318" cy="136824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C6:K33" totalsRowShown="0" headerRowDxfId="48" dataDxfId="47" tableBorderDxfId="46">
  <tableColumns count="9">
    <tableColumn id="1" xr3:uid="{00000000-0010-0000-0000-000001000000}" name="Type of Electric Vehicle" dataDxfId="45"/>
    <tableColumn id="2" xr3:uid="{00000000-0010-0000-0000-000002000000}" name="Vehicle Class_x000a_Light duty is _x000a_&lt; 10,000 lbs GVRW" dataDxfId="44"/>
    <tableColumn id="3" xr3:uid="{00000000-0010-0000-0000-000003000000}" name="Vehicle Type" dataDxfId="43"/>
    <tableColumn id="4" xr3:uid="{00000000-0010-0000-0000-000004000000}" name="If Vehicle Type = _x000a_Other, please describe" dataDxfId="42"/>
    <tableColumn id="5" xr3:uid="{00000000-0010-0000-0000-000005000000}" name="Number of Electric Vehicles" dataDxfId="41"/>
    <tableColumn id="6" xr3:uid="{00000000-0010-0000-0000-000006000000}" name="PER VEHICLE:  Avg. Miles Driven in 2019" dataDxfId="40"/>
    <tableColumn id="8" xr3:uid="{00000000-0010-0000-0000-000008000000}" name="Fuel Economy of Conventional Vehicle Replaced, or that you would have purchased otherwise (MPG) *" dataDxfId="39"/>
    <tableColumn id="9" xr3:uid="{00000000-0010-0000-0000-000009000000}" name="Average MPG or MPGE_x000a_Hybrid or PHEV only" dataDxfId="38"/>
    <tableColumn id="10" xr3:uid="{7015466A-58C4-4F01-8824-D17AB97D3DA4}" name="How Many Vehicles in This Row Were Acquired in 2019?" dataDxfId="37"/>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e9" displayName="Table9" ref="N5:N8" totalsRowShown="0" headerRowDxfId="36" dataDxfId="35">
  <autoFilter ref="N5:N8" xr:uid="{00000000-0009-0000-0100-000009000000}"/>
  <tableColumns count="1">
    <tableColumn id="1" xr3:uid="{00000000-0010-0000-0100-000001000000}" name="EV Type" dataDxfId="34"/>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Q5:Q13" totalsRowShown="0" headerRowDxfId="30" dataDxfId="29">
  <autoFilter ref="Q5:Q13" xr:uid="{00000000-0009-0000-0100-000002000000}"/>
  <tableColumns count="1">
    <tableColumn id="1" xr3:uid="{00000000-0010-0000-0200-000001000000}" name="Fuel List" dataDxfId="28"/>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S5:S8" totalsRowShown="0" headerRowDxfId="27" dataDxfId="26">
  <autoFilter ref="S5:S8" xr:uid="{00000000-0009-0000-0100-000003000000}"/>
  <tableColumns count="1">
    <tableColumn id="1" xr3:uid="{00000000-0010-0000-0300-000001000000}" name="Vehicle Class List" dataDxfId="25"/>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U5:U11" totalsRowShown="0" headerRowDxfId="24" dataDxfId="23">
  <autoFilter ref="U5:U11" xr:uid="{00000000-0009-0000-0100-000004000000}"/>
  <tableColumns count="1">
    <tableColumn id="1" xr3:uid="{00000000-0010-0000-0400-000001000000}" name="Light-Duty Vehicles" dataDxfId="22"/>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W5:W12" totalsRowShown="0" headerRowDxfId="21" dataDxfId="20">
  <autoFilter ref="W5:W12" xr:uid="{00000000-0009-0000-0100-000005000000}"/>
  <tableColumns count="1">
    <tableColumn id="1" xr3:uid="{00000000-0010-0000-0500-000001000000}" name="Heavy-Duty Vehicles" dataDxfId="19"/>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Y5:Y10" totalsRowShown="0" headerRowDxfId="18" dataDxfId="17">
  <autoFilter ref="Y5:Y10" xr:uid="{00000000-0009-0000-0100-000006000000}"/>
  <tableColumns count="1">
    <tableColumn id="1" xr3:uid="{00000000-0010-0000-0600-000001000000}" name="Off-Road Vehicles" dataDxfId="16"/>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C5:N32" insertRowShift="1" totalsRowShown="0" headerRowDxfId="15" dataDxfId="13" headerRowBorderDxfId="14" tableBorderDxfId="12">
  <tableColumns count="12">
    <tableColumn id="1" xr3:uid="{00000000-0010-0000-0700-000001000000}" name="Alternative Fuel" dataDxfId="11"/>
    <tableColumn id="2" xr3:uid="{00000000-0010-0000-0700-000002000000}" name="Blend _x000a_%" dataDxfId="10"/>
    <tableColumn id="3" xr3:uid="{00000000-0010-0000-0700-000003000000}" name="Vehicle Class_x000a_Light Duty is _x000a_&lt; 10,000 lbs GVWR" dataDxfId="9"/>
    <tableColumn id="4" xr3:uid="{00000000-0010-0000-0700-000004000000}" name="Vehicle Type" dataDxfId="8">
      <calculatedColumnFormula>IF(Table7[[#This Row],[Vehicle Class
Light Duty is 
&lt; 10,000 lbs GVWR]]="","",INDIRECT(Table7[[#This Row],[Vehicle Class
Light Duty is 
&lt; 10,000 lbs GVWR]]))</calculatedColumnFormula>
    </tableColumn>
    <tableColumn id="5" xr3:uid="{00000000-0010-0000-0700-000005000000}" name="If Vehicle Type = _x000a_Other, please describe" dataDxfId="7"/>
    <tableColumn id="6" xr3:uid="{00000000-0010-0000-0700-000006000000}" name="Number of Vehicles " dataDxfId="6"/>
    <tableColumn id="7" xr3:uid="{00000000-0010-0000-0700-000007000000}" name="PER VEHICLE: Avg. Miles Driven in 2019 (or hours used for off-road vehicles)" dataDxfId="5"/>
    <tableColumn id="8" xr3:uid="{00000000-0010-0000-0700-000008000000}" name="PER VEHICLE:    Avg Fuel Used per Vehicle in 2019" dataDxfId="4"/>
    <tableColumn id="12" xr3:uid="{00000000-0010-0000-0700-00000C000000}" name="Percentage of Time Using Biofuel or Portion of RNG (%)" dataDxfId="3"/>
    <tableColumn id="9" xr3:uid="{00000000-0010-0000-0700-000009000000}" name="Fuel Units" dataDxfId="2">
      <calculatedColumnFormula>IF(C6="","",IF(OR(Table7[Alternative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calculatedColumnFormula>
    </tableColumn>
    <tableColumn id="11" xr3:uid="{00000000-0010-0000-0700-00000B000000}" name="Average MPG or MPGe" dataDxfId="1">
      <calculatedColumnFormula>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calculatedColumnFormula>
    </tableColumn>
    <tableColumn id="10" xr3:uid="{C81E38FF-749E-40FB-B585-2D9F4A443F77}" name="How Many Vehicles in This Row Were Acquired in 2019?"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image" Target="../media/image1.emf"/><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B1:U135"/>
  <sheetViews>
    <sheetView showGridLines="0" tabSelected="1" zoomScaleNormal="100" workbookViewId="0">
      <selection activeCell="E32" sqref="E32"/>
    </sheetView>
  </sheetViews>
  <sheetFormatPr defaultColWidth="9.140625" defaultRowHeight="15" x14ac:dyDescent="0.25"/>
  <cols>
    <col min="1" max="1" width="2.28515625" style="1" customWidth="1"/>
    <col min="2" max="2" width="9.140625" style="1" customWidth="1"/>
    <col min="3" max="3" width="1.85546875" style="1" customWidth="1"/>
    <col min="4" max="4" width="17.5703125" style="1" customWidth="1"/>
    <col min="5" max="5" width="12.140625" style="1" customWidth="1"/>
    <col min="6" max="6" width="14.7109375" style="1" customWidth="1"/>
    <col min="7" max="7" width="12.140625" style="1" customWidth="1"/>
    <col min="8" max="8" width="15.42578125" style="1" customWidth="1"/>
    <col min="9" max="9" width="8.85546875" style="95" customWidth="1"/>
    <col min="10" max="10" width="7.7109375" style="1" customWidth="1"/>
    <col min="11" max="11" width="8.7109375" style="1" customWidth="1"/>
    <col min="12" max="15" width="7.7109375" style="1" customWidth="1"/>
    <col min="16" max="16" width="2.42578125" style="1" customWidth="1"/>
    <col min="17" max="17" width="9.7109375" style="1" customWidth="1"/>
    <col min="18" max="16384" width="9.140625" style="1"/>
  </cols>
  <sheetData>
    <row r="1" spans="2:21" ht="15.75" thickBot="1" x14ac:dyDescent="0.3"/>
    <row r="2" spans="2:21" x14ac:dyDescent="0.25">
      <c r="B2" s="63"/>
      <c r="C2" s="64"/>
      <c r="D2" s="64"/>
      <c r="E2" s="64"/>
      <c r="F2" s="64"/>
      <c r="G2" s="64"/>
      <c r="H2" s="64"/>
      <c r="I2" s="96"/>
      <c r="J2" s="64"/>
      <c r="K2" s="64"/>
      <c r="L2" s="64"/>
      <c r="M2" s="65"/>
      <c r="N2" s="65"/>
      <c r="O2" s="65"/>
      <c r="P2" s="65"/>
      <c r="Q2" s="66"/>
      <c r="R2" s="30"/>
      <c r="S2" s="30"/>
      <c r="T2" s="30"/>
      <c r="U2" s="30"/>
    </row>
    <row r="3" spans="2:21" x14ac:dyDescent="0.25">
      <c r="B3" s="67"/>
      <c r="C3" s="10"/>
      <c r="D3" s="10"/>
      <c r="E3" s="10"/>
      <c r="F3" s="10"/>
      <c r="G3" s="10"/>
      <c r="H3" s="10"/>
      <c r="I3" s="44"/>
      <c r="J3" s="10"/>
      <c r="K3" s="10"/>
      <c r="L3" s="10"/>
      <c r="M3" s="3"/>
      <c r="N3" s="3"/>
      <c r="O3" s="3"/>
      <c r="P3" s="3"/>
      <c r="Q3" s="68"/>
      <c r="R3" s="30"/>
      <c r="S3" s="30"/>
      <c r="T3" s="30"/>
      <c r="U3" s="30"/>
    </row>
    <row r="4" spans="2:21" x14ac:dyDescent="0.25">
      <c r="B4" s="67"/>
      <c r="C4" s="10"/>
      <c r="D4" s="10"/>
      <c r="E4" s="10"/>
      <c r="F4" s="10"/>
      <c r="G4" s="10"/>
      <c r="H4" s="10"/>
      <c r="I4" s="44"/>
      <c r="J4" s="10"/>
      <c r="K4" s="10"/>
      <c r="L4" s="10"/>
      <c r="M4" s="3"/>
      <c r="N4" s="3"/>
      <c r="O4" s="3"/>
      <c r="P4" s="3"/>
      <c r="Q4" s="68"/>
      <c r="R4" s="30"/>
      <c r="S4" s="30"/>
      <c r="T4" s="30"/>
      <c r="U4" s="30"/>
    </row>
    <row r="5" spans="2:21" x14ac:dyDescent="0.25">
      <c r="B5" s="67"/>
      <c r="C5" s="10"/>
      <c r="D5" s="10"/>
      <c r="E5" s="92"/>
      <c r="F5" s="10"/>
      <c r="G5" s="10"/>
      <c r="H5" s="10"/>
      <c r="I5" s="44"/>
      <c r="J5" s="10"/>
      <c r="K5" s="10"/>
      <c r="L5" s="10"/>
      <c r="M5" s="3"/>
      <c r="N5" s="3"/>
      <c r="O5" s="3"/>
      <c r="P5" s="3"/>
      <c r="Q5" s="68"/>
      <c r="R5" s="30"/>
      <c r="S5" s="30"/>
      <c r="T5" s="30"/>
      <c r="U5" s="30"/>
    </row>
    <row r="6" spans="2:21" x14ac:dyDescent="0.25">
      <c r="B6" s="67"/>
      <c r="C6" s="10"/>
      <c r="D6" s="10"/>
      <c r="E6" s="10"/>
      <c r="F6" s="10"/>
      <c r="G6" s="10"/>
      <c r="H6" s="10"/>
      <c r="I6" s="44"/>
      <c r="J6" s="10"/>
      <c r="K6" s="10"/>
      <c r="L6" s="10"/>
      <c r="M6" s="3"/>
      <c r="N6" s="3"/>
      <c r="O6" s="3"/>
      <c r="P6" s="3"/>
      <c r="Q6" s="68"/>
      <c r="R6" s="30"/>
      <c r="S6" s="30"/>
      <c r="T6" s="30"/>
      <c r="U6" s="30"/>
    </row>
    <row r="7" spans="2:21" ht="15.75" customHeight="1" x14ac:dyDescent="0.25">
      <c r="B7" s="67"/>
      <c r="C7" s="10"/>
      <c r="D7" s="10"/>
      <c r="E7" s="10"/>
      <c r="F7" s="10"/>
      <c r="G7" s="10"/>
      <c r="H7" s="10"/>
      <c r="I7" s="44"/>
      <c r="J7" s="10"/>
      <c r="K7" s="10"/>
      <c r="L7" s="10"/>
      <c r="M7" s="3"/>
      <c r="N7" s="3"/>
      <c r="O7" s="3"/>
      <c r="P7" s="3"/>
      <c r="Q7" s="68"/>
      <c r="R7" s="30"/>
      <c r="S7" s="30"/>
      <c r="T7" s="30"/>
      <c r="U7" s="30"/>
    </row>
    <row r="8" spans="2:21" x14ac:dyDescent="0.25">
      <c r="B8" s="67"/>
      <c r="C8" s="10"/>
      <c r="D8" s="10"/>
      <c r="E8" s="10"/>
      <c r="F8" s="10"/>
      <c r="G8" s="10"/>
      <c r="H8" s="10"/>
      <c r="I8" s="44"/>
      <c r="J8" s="10"/>
      <c r="K8" s="10"/>
      <c r="L8" s="10"/>
      <c r="M8" s="3"/>
      <c r="N8" s="3"/>
      <c r="O8" s="3"/>
      <c r="P8" s="3"/>
      <c r="Q8" s="68"/>
      <c r="R8" s="30"/>
      <c r="S8" s="30"/>
      <c r="T8" s="30"/>
      <c r="U8" s="30"/>
    </row>
    <row r="9" spans="2:21" ht="39.75" customHeight="1" x14ac:dyDescent="0.55000000000000004">
      <c r="B9" s="69"/>
      <c r="C9" s="421" t="s">
        <v>199</v>
      </c>
      <c r="D9" s="421"/>
      <c r="E9" s="421"/>
      <c r="F9" s="421"/>
      <c r="G9" s="421"/>
      <c r="H9" s="421"/>
      <c r="I9" s="421"/>
      <c r="J9" s="421"/>
      <c r="K9" s="421"/>
      <c r="L9" s="421"/>
      <c r="M9" s="421"/>
      <c r="N9" s="3"/>
      <c r="O9" s="3"/>
      <c r="P9" s="3"/>
      <c r="Q9" s="68"/>
      <c r="R9" s="30"/>
      <c r="S9" s="30"/>
      <c r="T9" s="30"/>
      <c r="U9" s="30"/>
    </row>
    <row r="10" spans="2:21" ht="11.25" customHeight="1" x14ac:dyDescent="0.25">
      <c r="B10" s="69"/>
      <c r="C10" s="3"/>
      <c r="D10" s="3"/>
      <c r="E10" s="3"/>
      <c r="F10" s="3"/>
      <c r="G10" s="3"/>
      <c r="H10" s="3"/>
      <c r="I10" s="97"/>
      <c r="J10" s="3"/>
      <c r="K10" s="3"/>
      <c r="L10" s="3"/>
      <c r="M10" s="3"/>
      <c r="N10" s="3"/>
      <c r="O10" s="3"/>
      <c r="P10" s="3"/>
      <c r="Q10" s="68"/>
      <c r="R10" s="30"/>
      <c r="S10" s="30"/>
      <c r="T10" s="30"/>
      <c r="U10" s="30"/>
    </row>
    <row r="11" spans="2:21" ht="23.25" x14ac:dyDescent="0.35">
      <c r="B11" s="69"/>
      <c r="C11" s="27" t="s">
        <v>32</v>
      </c>
      <c r="D11" s="3"/>
      <c r="E11" s="3"/>
      <c r="F11" s="3"/>
      <c r="G11" s="3"/>
      <c r="H11" s="3"/>
      <c r="I11" s="97"/>
      <c r="J11" s="3"/>
      <c r="K11" s="3"/>
      <c r="L11" s="3"/>
      <c r="M11" s="3"/>
      <c r="N11" s="3"/>
      <c r="O11" s="3"/>
      <c r="P11" s="3"/>
      <c r="Q11" s="68"/>
      <c r="R11" s="30"/>
      <c r="S11" s="30"/>
      <c r="T11" s="30"/>
      <c r="U11" s="30"/>
    </row>
    <row r="12" spans="2:21" ht="7.5" customHeight="1" x14ac:dyDescent="0.25">
      <c r="B12" s="69"/>
      <c r="C12" s="3"/>
      <c r="D12" s="3"/>
      <c r="E12" s="3"/>
      <c r="F12" s="3"/>
      <c r="G12" s="3"/>
      <c r="H12" s="3"/>
      <c r="I12" s="97"/>
      <c r="J12" s="3"/>
      <c r="K12" s="3"/>
      <c r="L12" s="3"/>
      <c r="M12" s="3"/>
      <c r="N12" s="3"/>
      <c r="O12" s="3"/>
      <c r="P12" s="3"/>
      <c r="Q12" s="68"/>
      <c r="R12" s="30"/>
      <c r="S12" s="30"/>
      <c r="T12" s="30"/>
      <c r="U12" s="30"/>
    </row>
    <row r="13" spans="2:21" ht="15.75" thickBot="1" x14ac:dyDescent="0.3">
      <c r="B13" s="69"/>
      <c r="C13" s="3"/>
      <c r="D13" s="288" t="s">
        <v>86</v>
      </c>
      <c r="E13" s="288"/>
      <c r="F13" s="288"/>
      <c r="G13" s="288"/>
      <c r="H13" s="4"/>
      <c r="I13" s="93" t="s">
        <v>121</v>
      </c>
      <c r="J13" s="83"/>
      <c r="K13" s="83"/>
      <c r="L13" s="3"/>
      <c r="M13" s="10"/>
      <c r="N13" s="10"/>
      <c r="O13" s="10"/>
      <c r="P13" s="10"/>
      <c r="Q13" s="75"/>
      <c r="R13" s="30"/>
      <c r="S13" s="30"/>
      <c r="T13" s="30"/>
      <c r="U13" s="30"/>
    </row>
    <row r="14" spans="2:21" ht="15.75" thickBot="1" x14ac:dyDescent="0.3">
      <c r="B14" s="69"/>
      <c r="C14" s="3"/>
      <c r="D14" s="280"/>
      <c r="E14" s="281"/>
      <c r="F14" s="281"/>
      <c r="G14" s="282"/>
      <c r="H14" s="3"/>
      <c r="I14" s="99" t="s">
        <v>111</v>
      </c>
      <c r="J14" s="99" t="s">
        <v>110</v>
      </c>
      <c r="K14" s="10"/>
      <c r="L14" s="10"/>
      <c r="M14" s="85"/>
      <c r="N14" s="85"/>
      <c r="O14" s="85"/>
      <c r="P14" s="85"/>
      <c r="Q14" s="85"/>
    </row>
    <row r="15" spans="2:21" ht="6.75" customHeight="1" x14ac:dyDescent="0.25">
      <c r="B15" s="69"/>
      <c r="C15" s="3"/>
      <c r="D15" s="182"/>
      <c r="E15" s="182"/>
      <c r="F15" s="182"/>
      <c r="G15" s="182"/>
      <c r="H15" s="3"/>
      <c r="I15" s="99"/>
      <c r="J15" s="99"/>
      <c r="K15" s="10"/>
      <c r="L15" s="10"/>
      <c r="M15" s="85"/>
      <c r="N15" s="85"/>
      <c r="O15" s="85"/>
      <c r="P15" s="85"/>
      <c r="Q15" s="85"/>
    </row>
    <row r="16" spans="2:21" ht="15.75" thickBot="1" x14ac:dyDescent="0.3">
      <c r="B16" s="69"/>
      <c r="C16" s="3"/>
      <c r="D16" s="283" t="s">
        <v>147</v>
      </c>
      <c r="E16" s="283"/>
      <c r="F16" s="283"/>
      <c r="G16" s="283"/>
      <c r="H16" s="3"/>
      <c r="I16" s="99"/>
      <c r="J16" s="99"/>
      <c r="K16" s="10"/>
      <c r="L16" s="10"/>
      <c r="M16" s="85"/>
      <c r="N16" s="85"/>
      <c r="O16" s="85"/>
      <c r="P16" s="85"/>
      <c r="Q16" s="85"/>
    </row>
    <row r="17" spans="2:21" ht="15.75" thickBot="1" x14ac:dyDescent="0.3">
      <c r="B17" s="69"/>
      <c r="C17" s="3"/>
      <c r="D17" s="292"/>
      <c r="E17" s="293"/>
      <c r="F17" s="293"/>
      <c r="G17" s="293"/>
      <c r="H17" s="293"/>
      <c r="I17" s="293"/>
      <c r="J17" s="293"/>
      <c r="K17" s="293"/>
      <c r="L17" s="294"/>
      <c r="M17" s="85"/>
      <c r="N17" s="85"/>
      <c r="O17" s="85"/>
      <c r="P17" s="85"/>
      <c r="Q17" s="85"/>
    </row>
    <row r="18" spans="2:21" ht="7.5" customHeight="1" x14ac:dyDescent="0.25">
      <c r="B18" s="69"/>
      <c r="C18" s="3"/>
      <c r="D18" s="3"/>
      <c r="E18" s="3"/>
      <c r="F18" s="3"/>
      <c r="G18" s="3"/>
      <c r="H18" s="3"/>
      <c r="I18" s="97"/>
      <c r="J18" s="3"/>
      <c r="K18" s="3"/>
      <c r="L18" s="3"/>
      <c r="M18" s="10"/>
      <c r="N18" s="10"/>
      <c r="O18" s="10"/>
      <c r="P18" s="10"/>
      <c r="Q18" s="10"/>
    </row>
    <row r="19" spans="2:21" ht="15.75" thickBot="1" x14ac:dyDescent="0.3">
      <c r="B19" s="69"/>
      <c r="C19" s="3"/>
      <c r="D19" s="283" t="s">
        <v>0</v>
      </c>
      <c r="E19" s="283"/>
      <c r="F19" s="283"/>
      <c r="G19" s="283"/>
      <c r="H19" s="3"/>
      <c r="I19" s="283" t="s">
        <v>2</v>
      </c>
      <c r="J19" s="283"/>
      <c r="K19" s="283"/>
      <c r="L19" s="283"/>
      <c r="M19" s="3"/>
      <c r="N19" s="283" t="s">
        <v>1</v>
      </c>
      <c r="O19" s="283"/>
      <c r="P19" s="283"/>
      <c r="Q19" s="68"/>
      <c r="R19" s="30"/>
      <c r="S19" s="30"/>
      <c r="T19" s="30"/>
      <c r="U19" s="30"/>
    </row>
    <row r="20" spans="2:21" ht="15.75" thickBot="1" x14ac:dyDescent="0.3">
      <c r="B20" s="69"/>
      <c r="C20" s="3"/>
      <c r="D20" s="280"/>
      <c r="E20" s="281"/>
      <c r="F20" s="281"/>
      <c r="G20" s="282"/>
      <c r="H20" s="3"/>
      <c r="I20" s="280"/>
      <c r="J20" s="281"/>
      <c r="K20" s="281"/>
      <c r="L20" s="282"/>
      <c r="M20" s="3"/>
      <c r="N20" s="289"/>
      <c r="O20" s="290"/>
      <c r="P20" s="291"/>
      <c r="Q20" s="68"/>
      <c r="R20" s="30"/>
      <c r="S20" s="30"/>
      <c r="T20" s="30"/>
      <c r="U20" s="30"/>
    </row>
    <row r="21" spans="2:21" ht="15.75" thickBot="1" x14ac:dyDescent="0.3">
      <c r="B21" s="69"/>
      <c r="C21" s="3"/>
      <c r="D21" s="184" t="s">
        <v>146</v>
      </c>
      <c r="E21" s="280"/>
      <c r="F21" s="281"/>
      <c r="G21" s="282"/>
      <c r="H21" s="3"/>
      <c r="I21" s="182"/>
      <c r="J21" s="182"/>
      <c r="K21" s="182"/>
      <c r="L21" s="182"/>
      <c r="M21" s="3"/>
      <c r="N21" s="183"/>
      <c r="O21" s="183"/>
      <c r="P21" s="183"/>
      <c r="Q21" s="68"/>
      <c r="R21" s="30"/>
      <c r="S21" s="30"/>
      <c r="T21" s="30"/>
      <c r="U21" s="30"/>
    </row>
    <row r="22" spans="2:21" ht="13.5" customHeight="1" x14ac:dyDescent="0.25">
      <c r="B22" s="69"/>
      <c r="C22" s="3"/>
      <c r="D22" s="182"/>
      <c r="E22" s="182"/>
      <c r="F22" s="182"/>
      <c r="G22" s="182"/>
      <c r="H22" s="3"/>
      <c r="I22" s="182"/>
      <c r="J22" s="182"/>
      <c r="K22" s="182"/>
      <c r="L22" s="182"/>
      <c r="M22" s="3"/>
      <c r="N22" s="183"/>
      <c r="O22" s="183"/>
      <c r="P22" s="183"/>
      <c r="Q22" s="68"/>
      <c r="R22" s="30"/>
      <c r="S22" s="30"/>
      <c r="T22" s="30"/>
      <c r="U22" s="30"/>
    </row>
    <row r="23" spans="2:21" ht="15" customHeight="1" thickBot="1" x14ac:dyDescent="0.3">
      <c r="B23" s="69"/>
      <c r="C23" s="3"/>
      <c r="D23" s="297" t="s">
        <v>87</v>
      </c>
      <c r="E23" s="297"/>
      <c r="F23" s="297"/>
      <c r="G23" s="297"/>
      <c r="H23" s="3"/>
      <c r="I23" s="283" t="s">
        <v>2</v>
      </c>
      <c r="J23" s="283"/>
      <c r="K23" s="283"/>
      <c r="L23" s="283"/>
      <c r="M23" s="3"/>
      <c r="N23" s="283" t="s">
        <v>1</v>
      </c>
      <c r="O23" s="283"/>
      <c r="P23" s="283"/>
      <c r="Q23" s="68"/>
      <c r="R23" s="30"/>
      <c r="S23" s="30"/>
      <c r="T23" s="30"/>
      <c r="U23" s="30"/>
    </row>
    <row r="24" spans="2:21" ht="15.75" thickBot="1" x14ac:dyDescent="0.3">
      <c r="B24" s="69"/>
      <c r="C24" s="3"/>
      <c r="D24" s="280"/>
      <c r="E24" s="281"/>
      <c r="F24" s="281"/>
      <c r="G24" s="282"/>
      <c r="H24" s="3"/>
      <c r="I24" s="280"/>
      <c r="J24" s="281"/>
      <c r="K24" s="281"/>
      <c r="L24" s="282"/>
      <c r="M24" s="3"/>
      <c r="N24" s="289"/>
      <c r="O24" s="290"/>
      <c r="P24" s="291"/>
      <c r="Q24" s="68"/>
      <c r="R24" s="30"/>
      <c r="S24" s="30"/>
      <c r="T24" s="30"/>
      <c r="U24" s="30"/>
    </row>
    <row r="25" spans="2:21" ht="15.75" thickBot="1" x14ac:dyDescent="0.3">
      <c r="B25" s="69"/>
      <c r="C25" s="3"/>
      <c r="D25" s="184" t="s">
        <v>146</v>
      </c>
      <c r="E25" s="280"/>
      <c r="F25" s="281"/>
      <c r="G25" s="282"/>
      <c r="H25" s="3"/>
      <c r="I25" s="182"/>
      <c r="J25" s="182"/>
      <c r="K25" s="182"/>
      <c r="L25" s="182"/>
      <c r="M25" s="3"/>
      <c r="N25" s="183"/>
      <c r="O25" s="183"/>
      <c r="P25" s="183"/>
      <c r="Q25" s="68"/>
      <c r="R25" s="30"/>
      <c r="S25" s="30"/>
      <c r="T25" s="30"/>
      <c r="U25" s="30"/>
    </row>
    <row r="26" spans="2:21" x14ac:dyDescent="0.25">
      <c r="B26" s="69"/>
      <c r="C26" s="3"/>
      <c r="D26" s="182"/>
      <c r="E26" s="182"/>
      <c r="F26" s="182"/>
      <c r="G26" s="182"/>
      <c r="H26" s="3"/>
      <c r="I26" s="182"/>
      <c r="J26" s="182"/>
      <c r="K26" s="182"/>
      <c r="L26" s="182"/>
      <c r="M26" s="3"/>
      <c r="N26" s="183"/>
      <c r="O26" s="183"/>
      <c r="P26" s="183"/>
      <c r="Q26" s="68"/>
      <c r="R26" s="30"/>
      <c r="S26" s="30"/>
      <c r="T26" s="30"/>
      <c r="U26" s="30"/>
    </row>
    <row r="27" spans="2:21" s="124" customFormat="1" x14ac:dyDescent="0.25">
      <c r="B27" s="122"/>
      <c r="C27" s="116"/>
      <c r="D27" s="153" t="s">
        <v>130</v>
      </c>
      <c r="E27" s="154"/>
      <c r="F27" s="154"/>
      <c r="G27" s="154"/>
      <c r="H27" s="116"/>
      <c r="I27" s="154"/>
      <c r="J27" s="154"/>
      <c r="K27" s="154"/>
      <c r="L27" s="154"/>
      <c r="M27" s="116"/>
      <c r="N27" s="155"/>
      <c r="O27" s="155"/>
      <c r="P27" s="155"/>
      <c r="Q27" s="118"/>
      <c r="R27" s="123"/>
      <c r="S27" s="123"/>
      <c r="T27" s="123"/>
      <c r="U27" s="123"/>
    </row>
    <row r="28" spans="2:21" s="124" customFormat="1" ht="19.5" customHeight="1" x14ac:dyDescent="0.25">
      <c r="B28" s="122"/>
      <c r="C28" s="116"/>
      <c r="D28" s="307" t="s">
        <v>138</v>
      </c>
      <c r="E28" s="307"/>
      <c r="F28" s="307"/>
      <c r="G28" s="307"/>
      <c r="H28" s="307"/>
      <c r="I28" s="307"/>
      <c r="J28" s="307"/>
      <c r="K28" s="307"/>
      <c r="L28" s="307"/>
      <c r="M28" s="307"/>
      <c r="N28" s="307"/>
      <c r="O28" s="307"/>
      <c r="P28" s="307"/>
      <c r="Q28" s="118"/>
      <c r="R28" s="123"/>
      <c r="S28" s="123"/>
      <c r="T28" s="123"/>
      <c r="U28" s="123"/>
    </row>
    <row r="29" spans="2:21" s="171" customFormat="1" ht="39.75" customHeight="1" x14ac:dyDescent="0.25">
      <c r="B29" s="167"/>
      <c r="C29" s="287" t="s">
        <v>215</v>
      </c>
      <c r="D29" s="287"/>
      <c r="E29" s="287"/>
      <c r="F29" s="287"/>
      <c r="G29" s="287"/>
      <c r="H29" s="287"/>
      <c r="I29" s="287"/>
      <c r="J29" s="168"/>
      <c r="K29" s="168"/>
      <c r="L29" s="168"/>
      <c r="M29" s="168"/>
      <c r="N29" s="168"/>
      <c r="O29" s="168"/>
      <c r="P29" s="168"/>
      <c r="Q29" s="169"/>
      <c r="R29" s="170"/>
      <c r="S29" s="170"/>
      <c r="T29" s="170"/>
      <c r="U29" s="170"/>
    </row>
    <row r="30" spans="2:21" s="124" customFormat="1" ht="3" customHeight="1" thickBot="1" x14ac:dyDescent="0.4">
      <c r="B30" s="122"/>
      <c r="C30" s="156"/>
      <c r="D30" s="166"/>
      <c r="E30" s="166"/>
      <c r="F30" s="166"/>
      <c r="G30" s="166"/>
      <c r="H30" s="166"/>
      <c r="I30" s="166"/>
      <c r="J30" s="166"/>
      <c r="K30" s="166"/>
      <c r="L30" s="166"/>
      <c r="M30" s="166"/>
      <c r="N30" s="166"/>
      <c r="O30" s="166"/>
      <c r="P30" s="166"/>
      <c r="Q30" s="118"/>
      <c r="R30" s="123"/>
      <c r="S30" s="123"/>
      <c r="T30" s="123"/>
      <c r="U30" s="123"/>
    </row>
    <row r="31" spans="2:21" ht="20.25" customHeight="1" thickTop="1" thickBot="1" x14ac:dyDescent="0.4">
      <c r="B31" s="69"/>
      <c r="C31" s="27"/>
      <c r="D31" s="186" t="s">
        <v>133</v>
      </c>
      <c r="E31" s="228"/>
      <c r="F31" s="112"/>
      <c r="G31" s="112"/>
      <c r="H31" s="112"/>
      <c r="I31" s="112"/>
      <c r="J31" s="112"/>
      <c r="K31" s="112"/>
      <c r="L31" s="112"/>
      <c r="M31" s="112"/>
      <c r="N31" s="112"/>
      <c r="O31" s="112"/>
      <c r="P31" s="112"/>
      <c r="Q31" s="68"/>
      <c r="R31" s="30"/>
      <c r="S31" s="30"/>
      <c r="T31" s="30"/>
      <c r="U31" s="30"/>
    </row>
    <row r="32" spans="2:21" ht="36.75" customHeight="1" thickTop="1" thickBot="1" x14ac:dyDescent="0.4">
      <c r="B32" s="69"/>
      <c r="C32" s="27"/>
      <c r="D32" s="186" t="s">
        <v>134</v>
      </c>
      <c r="E32" s="230"/>
      <c r="F32" s="112"/>
      <c r="G32" s="112"/>
      <c r="H32" s="112"/>
      <c r="I32" s="112"/>
      <c r="J32" s="112"/>
      <c r="K32" s="112"/>
      <c r="L32" s="112"/>
      <c r="M32" s="112"/>
      <c r="N32" s="112"/>
      <c r="O32" s="112"/>
      <c r="P32" s="112"/>
      <c r="Q32" s="68"/>
      <c r="R32" s="30"/>
      <c r="S32" s="30"/>
      <c r="T32" s="30"/>
      <c r="U32" s="30"/>
    </row>
    <row r="33" spans="2:21" ht="19.5" customHeight="1" thickTop="1" thickBot="1" x14ac:dyDescent="0.4">
      <c r="B33" s="69"/>
      <c r="C33" s="27"/>
      <c r="D33" s="186" t="s">
        <v>189</v>
      </c>
      <c r="E33" s="229"/>
      <c r="F33" s="112"/>
      <c r="G33" s="112"/>
      <c r="H33" s="112"/>
      <c r="I33" s="112"/>
      <c r="J33" s="112"/>
      <c r="K33" s="112"/>
      <c r="L33" s="112"/>
      <c r="M33" s="112"/>
      <c r="N33" s="112"/>
      <c r="O33" s="112"/>
      <c r="P33" s="112"/>
      <c r="Q33" s="68"/>
      <c r="R33" s="30"/>
      <c r="S33" s="30"/>
      <c r="T33" s="30"/>
      <c r="U33" s="30"/>
    </row>
    <row r="34" spans="2:21" ht="30" customHeight="1" thickTop="1" thickBot="1" x14ac:dyDescent="0.3">
      <c r="B34" s="69"/>
      <c r="C34" s="3"/>
      <c r="D34" s="231" t="s">
        <v>132</v>
      </c>
      <c r="E34" s="185"/>
      <c r="F34" s="107"/>
      <c r="G34" s="107"/>
      <c r="H34" s="107"/>
      <c r="I34" s="107"/>
      <c r="J34" s="107"/>
      <c r="K34" s="107"/>
      <c r="L34" s="107"/>
      <c r="M34" s="107"/>
      <c r="N34" s="107"/>
      <c r="O34" s="107"/>
      <c r="P34" s="107"/>
      <c r="Q34" s="68"/>
      <c r="R34" s="30"/>
      <c r="S34" s="30"/>
      <c r="T34" s="30"/>
      <c r="U34" s="30"/>
    </row>
    <row r="35" spans="2:21" ht="6" customHeight="1" thickTop="1" x14ac:dyDescent="0.25">
      <c r="B35" s="69"/>
      <c r="C35" s="3"/>
      <c r="D35" s="246"/>
      <c r="E35" s="245"/>
      <c r="F35" s="112"/>
      <c r="G35" s="112"/>
      <c r="H35" s="112"/>
      <c r="I35" s="112"/>
      <c r="J35" s="112"/>
      <c r="K35" s="112"/>
      <c r="L35" s="112"/>
      <c r="M35" s="112"/>
      <c r="N35" s="112"/>
      <c r="O35" s="112"/>
      <c r="P35" s="112"/>
      <c r="Q35" s="68"/>
      <c r="R35" s="30"/>
      <c r="S35" s="30"/>
      <c r="T35" s="30"/>
      <c r="U35" s="30"/>
    </row>
    <row r="36" spans="2:21" s="171" customFormat="1" ht="43.5" customHeight="1" thickBot="1" x14ac:dyDescent="0.3">
      <c r="B36" s="167"/>
      <c r="C36" s="287" t="s">
        <v>214</v>
      </c>
      <c r="D36" s="287"/>
      <c r="E36" s="287"/>
      <c r="F36" s="287"/>
      <c r="G36" s="287"/>
      <c r="H36" s="287"/>
      <c r="I36" s="287"/>
      <c r="J36" s="168"/>
      <c r="K36" s="168"/>
      <c r="L36" s="168"/>
      <c r="M36" s="168"/>
      <c r="N36" s="168"/>
      <c r="O36" s="168"/>
      <c r="P36" s="168"/>
      <c r="Q36" s="169"/>
      <c r="R36" s="170"/>
      <c r="S36" s="170"/>
      <c r="T36" s="170"/>
      <c r="U36" s="170"/>
    </row>
    <row r="37" spans="2:21" s="124" customFormat="1" ht="3" hidden="1" customHeight="1" thickBot="1" x14ac:dyDescent="0.4">
      <c r="B37" s="122"/>
      <c r="C37" s="156"/>
      <c r="D37" s="221"/>
      <c r="E37" s="221"/>
      <c r="F37" s="221"/>
      <c r="G37" s="221"/>
      <c r="H37" s="221"/>
      <c r="I37" s="221"/>
      <c r="J37" s="221"/>
      <c r="K37" s="221"/>
      <c r="L37" s="221"/>
      <c r="M37" s="221"/>
      <c r="N37" s="221"/>
      <c r="O37" s="221"/>
      <c r="P37" s="221"/>
      <c r="Q37" s="118"/>
      <c r="R37" s="123"/>
      <c r="S37" s="123"/>
      <c r="T37" s="123"/>
      <c r="U37" s="123"/>
    </row>
    <row r="38" spans="2:21" ht="20.25" customHeight="1" thickTop="1" thickBot="1" x14ac:dyDescent="0.4">
      <c r="B38" s="69"/>
      <c r="C38" s="27"/>
      <c r="D38" s="247" t="s">
        <v>205</v>
      </c>
      <c r="E38" s="318"/>
      <c r="F38" s="319"/>
      <c r="G38" s="112" t="s">
        <v>59</v>
      </c>
      <c r="H38" s="112"/>
      <c r="I38" s="112"/>
      <c r="J38" s="112"/>
      <c r="K38" s="112"/>
      <c r="L38" s="112"/>
      <c r="M38" s="112"/>
      <c r="N38" s="112"/>
      <c r="O38" s="112"/>
      <c r="P38" s="112"/>
      <c r="Q38" s="68"/>
      <c r="R38" s="30"/>
      <c r="S38" s="30"/>
      <c r="T38" s="30"/>
      <c r="U38" s="30"/>
    </row>
    <row r="39" spans="2:21" ht="19.5" customHeight="1" thickTop="1" thickBot="1" x14ac:dyDescent="0.4">
      <c r="B39" s="69"/>
      <c r="C39" s="27"/>
      <c r="D39" s="247" t="s">
        <v>206</v>
      </c>
      <c r="E39" s="318"/>
      <c r="F39" s="319"/>
      <c r="G39" s="112" t="s">
        <v>59</v>
      </c>
      <c r="H39" s="112"/>
      <c r="I39" s="112"/>
      <c r="J39" s="112"/>
      <c r="K39" s="112"/>
      <c r="L39" s="112"/>
      <c r="M39" s="112"/>
      <c r="N39" s="112"/>
      <c r="O39" s="112"/>
      <c r="P39" s="112"/>
      <c r="Q39" s="68"/>
      <c r="R39" s="30"/>
      <c r="S39" s="30"/>
      <c r="T39" s="30"/>
      <c r="U39" s="30"/>
    </row>
    <row r="40" spans="2:21" ht="33.75" customHeight="1" thickTop="1" thickBot="1" x14ac:dyDescent="0.4">
      <c r="B40" s="69"/>
      <c r="C40" s="27"/>
      <c r="D40" s="247" t="s">
        <v>220</v>
      </c>
      <c r="E40" s="318"/>
      <c r="F40" s="319"/>
      <c r="G40" s="112" t="s">
        <v>59</v>
      </c>
      <c r="H40" s="112"/>
      <c r="I40" s="112"/>
      <c r="J40" s="112"/>
      <c r="K40" s="112"/>
      <c r="L40" s="112"/>
      <c r="M40" s="112"/>
      <c r="N40" s="112"/>
      <c r="O40" s="112"/>
      <c r="P40" s="112"/>
      <c r="Q40" s="68"/>
      <c r="R40" s="30"/>
      <c r="S40" s="30"/>
      <c r="T40" s="30"/>
      <c r="U40" s="30"/>
    </row>
    <row r="41" spans="2:21" ht="19.5" customHeight="1" thickTop="1" thickBot="1" x14ac:dyDescent="0.4">
      <c r="B41" s="69"/>
      <c r="C41" s="27"/>
      <c r="D41" s="247" t="s">
        <v>210</v>
      </c>
      <c r="E41" s="318"/>
      <c r="F41" s="319"/>
      <c r="G41" s="112" t="s">
        <v>59</v>
      </c>
      <c r="H41" s="112"/>
      <c r="I41" s="112"/>
      <c r="J41" s="112"/>
      <c r="K41" s="112"/>
      <c r="L41" s="112"/>
      <c r="M41" s="112"/>
      <c r="N41" s="112"/>
      <c r="O41" s="112"/>
      <c r="P41" s="112"/>
      <c r="Q41" s="68"/>
      <c r="R41" s="30"/>
      <c r="S41" s="30"/>
      <c r="T41" s="30"/>
      <c r="U41" s="30"/>
    </row>
    <row r="42" spans="2:21" ht="31.5" customHeight="1" thickTop="1" thickBot="1" x14ac:dyDescent="0.4">
      <c r="B42" s="69"/>
      <c r="C42" s="27"/>
      <c r="D42" s="247" t="s">
        <v>212</v>
      </c>
      <c r="E42" s="318"/>
      <c r="F42" s="319"/>
      <c r="G42" s="112" t="s">
        <v>208</v>
      </c>
      <c r="H42" s="112"/>
      <c r="I42" s="112"/>
      <c r="J42" s="112"/>
      <c r="K42" s="112"/>
      <c r="L42" s="112"/>
      <c r="M42" s="112"/>
      <c r="N42" s="112"/>
      <c r="O42" s="112"/>
      <c r="P42" s="112"/>
      <c r="Q42" s="68"/>
      <c r="R42" s="30"/>
      <c r="S42" s="30"/>
      <c r="T42" s="30"/>
      <c r="U42" s="30"/>
    </row>
    <row r="43" spans="2:21" ht="34.5" customHeight="1" thickTop="1" thickBot="1" x14ac:dyDescent="0.4">
      <c r="B43" s="69"/>
      <c r="C43" s="27"/>
      <c r="D43" s="247" t="s">
        <v>211</v>
      </c>
      <c r="E43" s="318"/>
      <c r="F43" s="319"/>
      <c r="G43" s="112" t="s">
        <v>208</v>
      </c>
      <c r="H43" s="112"/>
      <c r="I43" s="112"/>
      <c r="J43" s="112"/>
      <c r="K43" s="112"/>
      <c r="L43" s="112"/>
      <c r="M43" s="112"/>
      <c r="N43" s="112"/>
      <c r="O43" s="112"/>
      <c r="P43" s="112"/>
      <c r="Q43" s="68"/>
      <c r="R43" s="30"/>
      <c r="S43" s="30"/>
      <c r="T43" s="30"/>
      <c r="U43" s="30"/>
    </row>
    <row r="44" spans="2:21" ht="33" customHeight="1" thickTop="1" thickBot="1" x14ac:dyDescent="0.4">
      <c r="B44" s="69"/>
      <c r="C44" s="27"/>
      <c r="D44" s="247" t="s">
        <v>213</v>
      </c>
      <c r="E44" s="318"/>
      <c r="F44" s="319"/>
      <c r="G44" s="112" t="s">
        <v>209</v>
      </c>
      <c r="H44" s="112"/>
      <c r="I44" s="112"/>
      <c r="J44" s="112"/>
      <c r="K44" s="112"/>
      <c r="L44" s="112"/>
      <c r="M44" s="112"/>
      <c r="N44" s="112"/>
      <c r="O44" s="112"/>
      <c r="P44" s="112"/>
      <c r="Q44" s="68"/>
      <c r="R44" s="30"/>
      <c r="S44" s="30"/>
      <c r="T44" s="30"/>
      <c r="U44" s="30"/>
    </row>
    <row r="45" spans="2:21" ht="19.5" customHeight="1" thickTop="1" thickBot="1" x14ac:dyDescent="0.3">
      <c r="B45" s="69"/>
      <c r="C45" s="3"/>
      <c r="D45" s="247" t="s">
        <v>207</v>
      </c>
      <c r="E45" s="316"/>
      <c r="F45" s="317"/>
      <c r="G45" s="112" t="s">
        <v>59</v>
      </c>
      <c r="H45" s="112"/>
      <c r="I45" s="112"/>
      <c r="J45" s="112"/>
      <c r="K45" s="112"/>
      <c r="L45" s="112"/>
      <c r="M45" s="112"/>
      <c r="N45" s="112"/>
      <c r="O45" s="112"/>
      <c r="P45" s="112"/>
      <c r="Q45" s="68"/>
      <c r="R45" s="30"/>
      <c r="S45" s="30"/>
      <c r="T45" s="30"/>
      <c r="U45" s="30"/>
    </row>
    <row r="46" spans="2:21" ht="9" customHeight="1" thickTop="1" x14ac:dyDescent="0.25">
      <c r="B46" s="69"/>
      <c r="C46" s="3"/>
      <c r="D46" s="246"/>
      <c r="E46" s="245"/>
      <c r="F46" s="112"/>
      <c r="G46" s="112"/>
      <c r="H46" s="112"/>
      <c r="I46" s="112"/>
      <c r="J46" s="112"/>
      <c r="K46" s="112"/>
      <c r="L46" s="112"/>
      <c r="M46" s="112"/>
      <c r="N46" s="112"/>
      <c r="O46" s="112"/>
      <c r="P46" s="112"/>
      <c r="Q46" s="68"/>
      <c r="R46" s="30"/>
      <c r="S46" s="30"/>
      <c r="T46" s="30"/>
      <c r="U46" s="30"/>
    </row>
    <row r="47" spans="2:21" s="124" customFormat="1" ht="33.75" customHeight="1" x14ac:dyDescent="0.35">
      <c r="B47" s="122"/>
      <c r="C47" s="157" t="s">
        <v>190</v>
      </c>
      <c r="D47" s="116"/>
      <c r="E47" s="116"/>
      <c r="F47" s="116"/>
      <c r="G47" s="116"/>
      <c r="H47" s="116"/>
      <c r="I47" s="117"/>
      <c r="J47" s="116"/>
      <c r="K47" s="116"/>
      <c r="L47" s="116"/>
      <c r="M47" s="116"/>
      <c r="N47" s="116"/>
      <c r="O47" s="116"/>
      <c r="P47" s="116"/>
      <c r="Q47" s="118"/>
      <c r="R47" s="123"/>
      <c r="S47" s="123"/>
      <c r="T47" s="123"/>
      <c r="U47" s="123"/>
    </row>
    <row r="48" spans="2:21" ht="18.75" customHeight="1" x14ac:dyDescent="0.25">
      <c r="B48" s="69"/>
      <c r="C48" s="3"/>
      <c r="D48" s="111" t="s">
        <v>139</v>
      </c>
      <c r="E48" s="3"/>
      <c r="F48" s="3"/>
      <c r="G48" s="3"/>
      <c r="H48" s="3"/>
      <c r="I48" s="97"/>
      <c r="J48" s="3"/>
      <c r="K48" s="3"/>
      <c r="L48" s="3"/>
      <c r="M48" s="3"/>
      <c r="N48" s="3"/>
      <c r="O48" s="3"/>
      <c r="P48" s="3"/>
      <c r="Q48" s="68"/>
      <c r="R48" s="30"/>
      <c r="S48" s="30"/>
      <c r="T48" s="30"/>
      <c r="U48" s="30"/>
    </row>
    <row r="49" spans="2:21" ht="8.25" customHeight="1" thickBot="1" x14ac:dyDescent="0.3">
      <c r="B49" s="69"/>
      <c r="C49" s="3"/>
      <c r="D49" s="3"/>
      <c r="E49" s="3"/>
      <c r="F49" s="3"/>
      <c r="G49" s="3"/>
      <c r="H49" s="3"/>
      <c r="I49" s="97"/>
      <c r="J49" s="3"/>
      <c r="K49" s="3"/>
      <c r="L49" s="3"/>
      <c r="M49" s="3"/>
      <c r="N49" s="3"/>
      <c r="O49" s="3"/>
      <c r="P49" s="3"/>
      <c r="Q49" s="68"/>
      <c r="R49" s="30"/>
      <c r="S49" s="30"/>
      <c r="T49" s="30"/>
      <c r="U49" s="30"/>
    </row>
    <row r="50" spans="2:21" x14ac:dyDescent="0.25">
      <c r="B50" s="69"/>
      <c r="C50" s="3"/>
      <c r="D50" s="298"/>
      <c r="E50" s="299"/>
      <c r="F50" s="299"/>
      <c r="G50" s="299"/>
      <c r="H50" s="299"/>
      <c r="I50" s="299"/>
      <c r="J50" s="299"/>
      <c r="K50" s="299"/>
      <c r="L50" s="299"/>
      <c r="M50" s="299"/>
      <c r="N50" s="299"/>
      <c r="O50" s="299"/>
      <c r="P50" s="300"/>
      <c r="Q50" s="68"/>
      <c r="R50" s="30"/>
      <c r="S50" s="30"/>
      <c r="T50" s="30"/>
      <c r="U50" s="30"/>
    </row>
    <row r="51" spans="2:21" x14ac:dyDescent="0.25">
      <c r="B51" s="69"/>
      <c r="C51" s="3"/>
      <c r="D51" s="301"/>
      <c r="E51" s="302"/>
      <c r="F51" s="302"/>
      <c r="G51" s="302"/>
      <c r="H51" s="302"/>
      <c r="I51" s="302"/>
      <c r="J51" s="302"/>
      <c r="K51" s="302"/>
      <c r="L51" s="302"/>
      <c r="M51" s="302"/>
      <c r="N51" s="302"/>
      <c r="O51" s="302"/>
      <c r="P51" s="303"/>
      <c r="Q51" s="68"/>
      <c r="R51" s="30"/>
      <c r="S51" s="30"/>
      <c r="T51" s="30"/>
      <c r="U51" s="30"/>
    </row>
    <row r="52" spans="2:21" x14ac:dyDescent="0.25">
      <c r="B52" s="69"/>
      <c r="C52" s="3"/>
      <c r="D52" s="301"/>
      <c r="E52" s="302"/>
      <c r="F52" s="302"/>
      <c r="G52" s="302"/>
      <c r="H52" s="302"/>
      <c r="I52" s="302"/>
      <c r="J52" s="302"/>
      <c r="K52" s="302"/>
      <c r="L52" s="302"/>
      <c r="M52" s="302"/>
      <c r="N52" s="302"/>
      <c r="O52" s="302"/>
      <c r="P52" s="303"/>
      <c r="Q52" s="68"/>
      <c r="R52" s="30"/>
      <c r="S52" s="30"/>
      <c r="T52" s="30"/>
      <c r="U52" s="30"/>
    </row>
    <row r="53" spans="2:21" x14ac:dyDescent="0.25">
      <c r="B53" s="69"/>
      <c r="C53" s="3"/>
      <c r="D53" s="301"/>
      <c r="E53" s="302"/>
      <c r="F53" s="302"/>
      <c r="G53" s="302"/>
      <c r="H53" s="302"/>
      <c r="I53" s="302"/>
      <c r="J53" s="302"/>
      <c r="K53" s="302"/>
      <c r="L53" s="302"/>
      <c r="M53" s="302"/>
      <c r="N53" s="302"/>
      <c r="O53" s="302"/>
      <c r="P53" s="303"/>
      <c r="Q53" s="68"/>
      <c r="R53" s="30"/>
      <c r="S53" s="30"/>
      <c r="T53" s="30"/>
      <c r="U53" s="30"/>
    </row>
    <row r="54" spans="2:21" x14ac:dyDescent="0.25">
      <c r="B54" s="69"/>
      <c r="C54" s="3"/>
      <c r="D54" s="301"/>
      <c r="E54" s="302"/>
      <c r="F54" s="302"/>
      <c r="G54" s="302"/>
      <c r="H54" s="302"/>
      <c r="I54" s="302"/>
      <c r="J54" s="302"/>
      <c r="K54" s="302"/>
      <c r="L54" s="302"/>
      <c r="M54" s="302"/>
      <c r="N54" s="302"/>
      <c r="O54" s="302"/>
      <c r="P54" s="303"/>
      <c r="Q54" s="68"/>
      <c r="R54" s="240"/>
      <c r="S54" s="30"/>
      <c r="T54" s="30"/>
      <c r="U54" s="30"/>
    </row>
    <row r="55" spans="2:21" ht="15.75" thickBot="1" x14ac:dyDescent="0.3">
      <c r="B55" s="69"/>
      <c r="C55" s="3"/>
      <c r="D55" s="304"/>
      <c r="E55" s="305"/>
      <c r="F55" s="305"/>
      <c r="G55" s="305"/>
      <c r="H55" s="305"/>
      <c r="I55" s="305"/>
      <c r="J55" s="305"/>
      <c r="K55" s="305"/>
      <c r="L55" s="305"/>
      <c r="M55" s="305"/>
      <c r="N55" s="305"/>
      <c r="O55" s="305"/>
      <c r="P55" s="306"/>
      <c r="Q55" s="68"/>
      <c r="R55" s="30"/>
      <c r="S55" s="30"/>
      <c r="T55" s="30"/>
      <c r="U55" s="30"/>
    </row>
    <row r="56" spans="2:21" ht="15.75" thickBot="1" x14ac:dyDescent="0.3">
      <c r="B56" s="69"/>
      <c r="C56" s="3"/>
      <c r="D56" s="175"/>
      <c r="E56" s="175"/>
      <c r="F56" s="175"/>
      <c r="G56" s="175"/>
      <c r="H56" s="175"/>
      <c r="I56" s="175"/>
      <c r="J56" s="175"/>
      <c r="K56" s="175"/>
      <c r="L56" s="175"/>
      <c r="M56" s="175"/>
      <c r="N56" s="175"/>
      <c r="O56" s="175"/>
      <c r="P56" s="175"/>
      <c r="Q56" s="68"/>
      <c r="R56" s="30"/>
      <c r="S56" s="30"/>
      <c r="T56" s="30"/>
      <c r="U56" s="30"/>
    </row>
    <row r="57" spans="2:21" ht="36" customHeight="1" thickTop="1" thickBot="1" x14ac:dyDescent="0.3">
      <c r="B57" s="69"/>
      <c r="C57" s="3"/>
      <c r="D57" s="308" t="s">
        <v>148</v>
      </c>
      <c r="E57" s="309"/>
      <c r="F57" s="309"/>
      <c r="G57" s="309"/>
      <c r="H57" s="309"/>
      <c r="I57" s="309"/>
      <c r="J57" s="309"/>
      <c r="K57" s="309"/>
      <c r="L57" s="310"/>
      <c r="M57" s="175"/>
      <c r="N57" s="175"/>
      <c r="O57" s="175"/>
      <c r="P57" s="175"/>
      <c r="Q57" s="68"/>
      <c r="R57" s="30"/>
      <c r="S57" s="30"/>
      <c r="T57" s="30"/>
      <c r="U57" s="30"/>
    </row>
    <row r="58" spans="2:21" ht="30" customHeight="1" thickTop="1" thickBot="1" x14ac:dyDescent="0.3">
      <c r="B58" s="69"/>
      <c r="C58" s="3"/>
      <c r="D58" s="311" t="s">
        <v>149</v>
      </c>
      <c r="E58" s="312"/>
      <c r="F58" s="188"/>
      <c r="G58" s="296" t="s">
        <v>195</v>
      </c>
      <c r="H58" s="296"/>
      <c r="I58" s="222" t="s">
        <v>201</v>
      </c>
      <c r="J58" s="188"/>
      <c r="K58" s="188"/>
      <c r="L58" s="189"/>
      <c r="M58" s="175"/>
      <c r="N58" s="175"/>
      <c r="O58" s="175"/>
      <c r="P58" s="175"/>
      <c r="Q58" s="68"/>
      <c r="R58" s="30"/>
      <c r="S58" s="30"/>
      <c r="T58" s="30"/>
      <c r="U58" s="30"/>
    </row>
    <row r="59" spans="2:21" ht="30" customHeight="1" thickBot="1" x14ac:dyDescent="0.3">
      <c r="B59" s="69"/>
      <c r="C59" s="3"/>
      <c r="D59" s="313" t="s">
        <v>188</v>
      </c>
      <c r="E59" s="314"/>
      <c r="F59" s="187"/>
      <c r="G59" s="260" t="s">
        <v>196</v>
      </c>
      <c r="H59" s="260"/>
      <c r="I59" s="284"/>
      <c r="J59" s="285"/>
      <c r="K59" s="286"/>
      <c r="L59" s="190"/>
      <c r="M59" s="175"/>
      <c r="N59" s="175"/>
      <c r="O59" s="175"/>
      <c r="P59" s="175"/>
      <c r="Q59" s="68"/>
      <c r="R59" s="30"/>
      <c r="S59" s="30"/>
      <c r="T59" s="30"/>
      <c r="U59" s="30"/>
    </row>
    <row r="60" spans="2:21" ht="30" customHeight="1" thickBot="1" x14ac:dyDescent="0.3">
      <c r="B60" s="69"/>
      <c r="C60" s="3"/>
      <c r="D60" s="315" t="s">
        <v>150</v>
      </c>
      <c r="E60" s="258"/>
      <c r="F60" s="191"/>
      <c r="G60" s="257" t="s">
        <v>70</v>
      </c>
      <c r="H60" s="257"/>
      <c r="I60" s="191"/>
      <c r="J60" s="191"/>
      <c r="K60" s="191"/>
      <c r="L60" s="192"/>
      <c r="M60" s="175"/>
      <c r="N60" s="175"/>
      <c r="O60" s="175"/>
      <c r="P60" s="175"/>
      <c r="Q60" s="68"/>
      <c r="R60" s="30"/>
      <c r="S60" s="30"/>
      <c r="T60" s="30"/>
      <c r="U60" s="30"/>
    </row>
    <row r="61" spans="2:21" ht="15.75" thickTop="1" x14ac:dyDescent="0.25">
      <c r="B61" s="69"/>
      <c r="C61" s="3"/>
      <c r="D61" s="3"/>
      <c r="E61" s="3"/>
      <c r="F61" s="3"/>
      <c r="G61" s="3"/>
      <c r="H61" s="3"/>
      <c r="I61" s="97"/>
      <c r="J61" s="3"/>
      <c r="K61" s="3"/>
      <c r="L61" s="3"/>
      <c r="M61" s="3"/>
      <c r="N61" s="3"/>
      <c r="O61" s="3"/>
      <c r="P61" s="3"/>
      <c r="Q61" s="68"/>
      <c r="R61" s="30"/>
      <c r="S61" s="30"/>
      <c r="T61" s="30"/>
      <c r="U61" s="30"/>
    </row>
    <row r="62" spans="2:21" ht="23.25" x14ac:dyDescent="0.35">
      <c r="B62" s="69"/>
      <c r="C62" s="27" t="s">
        <v>122</v>
      </c>
      <c r="D62" s="3"/>
      <c r="E62" s="3"/>
      <c r="F62" s="3"/>
      <c r="G62" s="3"/>
      <c r="H62" s="3"/>
      <c r="I62" s="97"/>
      <c r="J62" s="3"/>
      <c r="K62" s="3"/>
      <c r="L62" s="3"/>
      <c r="M62" s="3"/>
      <c r="N62" s="3"/>
      <c r="O62" s="3"/>
      <c r="P62" s="3"/>
      <c r="Q62" s="68"/>
      <c r="R62" s="30"/>
      <c r="S62" s="30"/>
      <c r="T62" s="30"/>
      <c r="U62" s="30"/>
    </row>
    <row r="63" spans="2:21" x14ac:dyDescent="0.25">
      <c r="B63" s="69"/>
      <c r="C63" s="3"/>
      <c r="D63" s="255" t="s">
        <v>170</v>
      </c>
      <c r="E63" s="255"/>
      <c r="F63" s="255"/>
      <c r="G63" s="255"/>
      <c r="H63" s="255"/>
      <c r="I63" s="255"/>
      <c r="J63" s="255"/>
      <c r="K63" s="255"/>
      <c r="L63" s="255"/>
      <c r="M63" s="255"/>
      <c r="N63" s="255"/>
      <c r="O63" s="255"/>
      <c r="P63" s="255"/>
      <c r="Q63" s="68"/>
      <c r="R63" s="30"/>
      <c r="S63" s="30"/>
      <c r="T63" s="30"/>
      <c r="U63" s="30"/>
    </row>
    <row r="64" spans="2:21" x14ac:dyDescent="0.25">
      <c r="B64" s="69"/>
      <c r="C64" s="3"/>
      <c r="D64" s="26" t="s">
        <v>33</v>
      </c>
      <c r="E64" s="3"/>
      <c r="F64" s="3"/>
      <c r="G64" s="3"/>
      <c r="H64" s="3"/>
      <c r="I64" s="97"/>
      <c r="J64" s="3"/>
      <c r="K64" s="3"/>
      <c r="L64" s="3"/>
      <c r="M64" s="3"/>
      <c r="N64" s="3"/>
      <c r="O64" s="3"/>
      <c r="P64" s="3"/>
      <c r="Q64" s="68"/>
      <c r="R64" s="30"/>
      <c r="S64" s="30"/>
      <c r="T64" s="30"/>
      <c r="U64" s="30"/>
    </row>
    <row r="65" spans="2:21" ht="8.25" customHeight="1" thickBot="1" x14ac:dyDescent="0.35">
      <c r="B65" s="69"/>
      <c r="C65" s="3"/>
      <c r="D65" s="114"/>
      <c r="E65" s="3"/>
      <c r="F65" s="3"/>
      <c r="G65" s="3"/>
      <c r="H65" s="3"/>
      <c r="I65" s="97"/>
      <c r="J65" s="3"/>
      <c r="K65" s="3"/>
      <c r="L65" s="3"/>
      <c r="M65" s="3"/>
      <c r="N65" s="3"/>
      <c r="O65" s="3"/>
      <c r="P65" s="3"/>
      <c r="Q65" s="68"/>
      <c r="R65" s="30"/>
      <c r="S65" s="30"/>
      <c r="T65" s="30"/>
      <c r="U65" s="30"/>
    </row>
    <row r="66" spans="2:21" ht="30.75" thickBot="1" x14ac:dyDescent="0.3">
      <c r="B66" s="69"/>
      <c r="C66" s="3"/>
      <c r="D66" s="125"/>
      <c r="E66" s="129" t="s">
        <v>127</v>
      </c>
      <c r="F66" s="131" t="s">
        <v>140</v>
      </c>
      <c r="G66" s="129" t="s">
        <v>128</v>
      </c>
      <c r="H66" s="131" t="s">
        <v>141</v>
      </c>
      <c r="I66" s="117"/>
      <c r="J66" s="116"/>
      <c r="K66" s="116"/>
      <c r="L66" s="116"/>
      <c r="M66" s="116"/>
      <c r="N66" s="116"/>
      <c r="O66" s="116"/>
      <c r="P66" s="116"/>
      <c r="Q66" s="118"/>
      <c r="R66" s="30"/>
      <c r="S66" s="30"/>
      <c r="T66" s="30"/>
      <c r="U66" s="30"/>
    </row>
    <row r="67" spans="2:21" ht="16.5" thickBot="1" x14ac:dyDescent="0.3">
      <c r="B67" s="69"/>
      <c r="C67" s="3"/>
      <c r="D67" s="115" t="s">
        <v>36</v>
      </c>
      <c r="E67" s="143"/>
      <c r="F67" s="143"/>
      <c r="G67" s="142"/>
      <c r="H67" s="144"/>
      <c r="I67" s="120"/>
      <c r="J67" s="119"/>
      <c r="K67" s="113"/>
      <c r="L67" s="121"/>
      <c r="M67" s="119"/>
      <c r="N67" s="113"/>
      <c r="O67" s="116"/>
      <c r="P67" s="116"/>
      <c r="Q67" s="118"/>
      <c r="R67" s="30"/>
      <c r="S67" s="30"/>
      <c r="T67" s="30"/>
      <c r="U67" s="30"/>
    </row>
    <row r="68" spans="2:21" ht="15.75" thickBot="1" x14ac:dyDescent="0.3">
      <c r="B68" s="69"/>
      <c r="C68" s="3"/>
      <c r="D68" s="115" t="s">
        <v>34</v>
      </c>
      <c r="E68" s="143"/>
      <c r="F68" s="143"/>
      <c r="G68" s="145"/>
      <c r="H68" s="145"/>
      <c r="I68" s="117"/>
      <c r="J68" s="116"/>
      <c r="K68" s="116"/>
      <c r="L68" s="116"/>
      <c r="M68" s="116"/>
      <c r="N68" s="116"/>
      <c r="O68" s="116"/>
      <c r="P68" s="116"/>
      <c r="Q68" s="118"/>
      <c r="R68" s="30"/>
      <c r="S68" s="30"/>
      <c r="T68" s="30"/>
      <c r="U68" s="30"/>
    </row>
    <row r="69" spans="2:21" ht="15.75" thickBot="1" x14ac:dyDescent="0.3">
      <c r="B69" s="69"/>
      <c r="C69" s="3"/>
      <c r="D69" s="115" t="s">
        <v>35</v>
      </c>
      <c r="E69" s="143"/>
      <c r="F69" s="143"/>
      <c r="G69" s="142"/>
      <c r="H69" s="142"/>
      <c r="I69" s="128"/>
      <c r="J69" s="113"/>
      <c r="K69" s="116"/>
      <c r="L69" s="332"/>
      <c r="M69" s="332"/>
      <c r="N69" s="113"/>
      <c r="O69" s="116"/>
      <c r="P69" s="116"/>
      <c r="Q69" s="118"/>
      <c r="R69" s="30"/>
      <c r="S69" s="30"/>
      <c r="T69" s="30"/>
      <c r="U69" s="30"/>
    </row>
    <row r="70" spans="2:21" ht="15.75" thickBot="1" x14ac:dyDescent="0.3">
      <c r="B70" s="69"/>
      <c r="C70" s="3"/>
      <c r="D70" s="115" t="s">
        <v>131</v>
      </c>
      <c r="E70" s="143"/>
      <c r="F70" s="143"/>
      <c r="G70" s="142"/>
      <c r="H70" s="142"/>
      <c r="I70" s="128"/>
      <c r="J70" s="113"/>
      <c r="K70" s="116"/>
      <c r="L70" s="141"/>
      <c r="M70" s="141"/>
      <c r="N70" s="113"/>
      <c r="O70" s="116"/>
      <c r="P70" s="116"/>
      <c r="Q70" s="118"/>
      <c r="R70" s="30"/>
      <c r="S70" s="30"/>
      <c r="T70" s="30"/>
      <c r="U70" s="30"/>
    </row>
    <row r="71" spans="2:21" ht="15.75" thickBot="1" x14ac:dyDescent="0.3">
      <c r="B71" s="69"/>
      <c r="C71" s="3"/>
      <c r="D71" s="115" t="s">
        <v>37</v>
      </c>
      <c r="E71" s="143"/>
      <c r="F71" s="143"/>
      <c r="G71" s="142"/>
      <c r="H71" s="142"/>
      <c r="I71" s="127"/>
      <c r="J71" s="164"/>
      <c r="K71" s="116"/>
      <c r="L71" s="119"/>
      <c r="M71" s="119"/>
      <c r="N71" s="164"/>
      <c r="O71" s="116"/>
      <c r="P71" s="116"/>
      <c r="Q71" s="118"/>
      <c r="R71" s="30"/>
      <c r="S71" s="30"/>
      <c r="T71" s="30"/>
      <c r="U71" s="30"/>
    </row>
    <row r="72" spans="2:21" ht="15.75" thickBot="1" x14ac:dyDescent="0.3">
      <c r="B72" s="69"/>
      <c r="C72" s="3"/>
      <c r="D72" s="115" t="s">
        <v>38</v>
      </c>
      <c r="E72" s="143"/>
      <c r="F72" s="143"/>
      <c r="G72" s="142"/>
      <c r="H72" s="142"/>
      <c r="I72" s="127"/>
      <c r="J72" s="113"/>
      <c r="K72" s="116"/>
      <c r="L72" s="119"/>
      <c r="M72" s="119"/>
      <c r="N72" s="113"/>
      <c r="O72" s="116"/>
      <c r="P72" s="116"/>
      <c r="Q72" s="118"/>
      <c r="R72" s="30"/>
      <c r="S72" s="30"/>
      <c r="T72" s="30"/>
      <c r="U72" s="30"/>
    </row>
    <row r="73" spans="2:21" ht="15.75" thickBot="1" x14ac:dyDescent="0.3">
      <c r="B73" s="69"/>
      <c r="C73" s="3"/>
      <c r="D73" s="115" t="s">
        <v>6</v>
      </c>
      <c r="E73" s="143"/>
      <c r="F73" s="143"/>
      <c r="G73" s="142"/>
      <c r="H73" s="142"/>
      <c r="I73" s="127"/>
      <c r="J73" s="113"/>
      <c r="K73" s="116"/>
      <c r="L73" s="119"/>
      <c r="M73" s="119"/>
      <c r="N73" s="113"/>
      <c r="O73" s="116"/>
      <c r="P73" s="116"/>
      <c r="Q73" s="118"/>
      <c r="R73" s="30"/>
      <c r="S73" s="30"/>
      <c r="T73" s="30"/>
      <c r="U73" s="30"/>
    </row>
    <row r="74" spans="2:21" s="124" customFormat="1" ht="12" customHeight="1" x14ac:dyDescent="0.3">
      <c r="B74" s="122"/>
      <c r="C74" s="116"/>
      <c r="D74" s="165"/>
      <c r="E74" s="164"/>
      <c r="F74" s="116"/>
      <c r="G74" s="127"/>
      <c r="H74" s="127"/>
      <c r="I74" s="127"/>
      <c r="J74" s="164"/>
      <c r="K74" s="116"/>
      <c r="L74" s="141"/>
      <c r="M74" s="141"/>
      <c r="N74" s="164"/>
      <c r="O74" s="116"/>
      <c r="P74" s="116"/>
      <c r="Q74" s="118"/>
      <c r="R74" s="123"/>
      <c r="S74" s="123"/>
      <c r="T74" s="123"/>
      <c r="U74" s="123"/>
    </row>
    <row r="75" spans="2:21" ht="28.5" customHeight="1" x14ac:dyDescent="0.35">
      <c r="B75" s="69"/>
      <c r="C75" s="27" t="s">
        <v>39</v>
      </c>
      <c r="D75" s="3"/>
      <c r="E75" s="3"/>
      <c r="F75" s="3"/>
      <c r="G75" s="3"/>
      <c r="H75" s="3"/>
      <c r="I75" s="97"/>
      <c r="J75" s="3"/>
      <c r="K75" s="3"/>
      <c r="L75" s="3"/>
      <c r="M75" s="3"/>
      <c r="N75" s="3"/>
      <c r="O75" s="3"/>
      <c r="P75" s="3"/>
      <c r="Q75" s="68"/>
      <c r="R75" s="30"/>
      <c r="S75" s="30"/>
      <c r="T75" s="30"/>
      <c r="U75" s="30"/>
    </row>
    <row r="76" spans="2:21" x14ac:dyDescent="0.25">
      <c r="B76" s="69"/>
      <c r="C76" s="3"/>
      <c r="D76" s="111" t="s">
        <v>171</v>
      </c>
      <c r="E76" s="3"/>
      <c r="F76" s="3"/>
      <c r="G76" s="3"/>
      <c r="H76" s="3"/>
      <c r="I76" s="97"/>
      <c r="J76" s="3"/>
      <c r="K76" s="3"/>
      <c r="L76" s="3"/>
      <c r="M76" s="3"/>
      <c r="N76" s="3"/>
      <c r="O76" s="3"/>
      <c r="P76" s="3"/>
      <c r="Q76" s="68"/>
      <c r="R76" s="30"/>
      <c r="S76" s="30"/>
      <c r="T76" s="30"/>
      <c r="U76" s="30"/>
    </row>
    <row r="77" spans="2:21" x14ac:dyDescent="0.25">
      <c r="B77" s="69"/>
      <c r="C77" s="3"/>
      <c r="D77" s="26" t="s">
        <v>40</v>
      </c>
      <c r="E77" s="3"/>
      <c r="F77" s="3"/>
      <c r="G77" s="3"/>
      <c r="H77" s="3"/>
      <c r="I77" s="97"/>
      <c r="J77" s="3"/>
      <c r="K77" s="3"/>
      <c r="L77" s="3"/>
      <c r="M77" s="3"/>
      <c r="N77" s="3"/>
      <c r="O77" s="3"/>
      <c r="P77" s="3"/>
      <c r="Q77" s="68"/>
      <c r="R77" s="30"/>
      <c r="S77" s="30"/>
      <c r="T77" s="30"/>
      <c r="U77" s="30"/>
    </row>
    <row r="78" spans="2:21" ht="7.5" customHeight="1" thickBot="1" x14ac:dyDescent="0.3">
      <c r="B78" s="69"/>
      <c r="C78" s="3"/>
      <c r="D78" s="3"/>
      <c r="E78" s="3"/>
      <c r="F78" s="3"/>
      <c r="G78" s="3"/>
      <c r="H78" s="3"/>
      <c r="I78" s="97"/>
      <c r="J78" s="3"/>
      <c r="K78" s="3"/>
      <c r="L78" s="3"/>
      <c r="M78" s="3"/>
      <c r="N78" s="3"/>
      <c r="O78" s="3"/>
      <c r="P78" s="3"/>
      <c r="Q78" s="68"/>
      <c r="R78" s="30"/>
      <c r="S78" s="30"/>
      <c r="T78" s="30"/>
      <c r="U78" s="30"/>
    </row>
    <row r="79" spans="2:21" ht="30.75" thickBot="1" x14ac:dyDescent="0.3">
      <c r="B79" s="69"/>
      <c r="C79" s="3"/>
      <c r="D79" s="133"/>
      <c r="E79" s="138" t="s">
        <v>127</v>
      </c>
      <c r="F79" s="137" t="s">
        <v>140</v>
      </c>
      <c r="G79" s="130" t="s">
        <v>129</v>
      </c>
      <c r="H79" s="136" t="s">
        <v>141</v>
      </c>
      <c r="I79" s="132"/>
      <c r="J79" s="3"/>
      <c r="K79" s="3"/>
      <c r="L79" s="3"/>
      <c r="M79" s="3"/>
      <c r="N79" s="3"/>
      <c r="O79" s="3"/>
      <c r="P79" s="3"/>
      <c r="Q79" s="68"/>
      <c r="R79" s="30"/>
      <c r="S79" s="30"/>
      <c r="T79" s="30"/>
      <c r="U79" s="30"/>
    </row>
    <row r="80" spans="2:21" ht="15.75" thickBot="1" x14ac:dyDescent="0.3">
      <c r="B80" s="69"/>
      <c r="C80" s="3"/>
      <c r="D80" s="134" t="s">
        <v>41</v>
      </c>
      <c r="E80" s="146"/>
      <c r="F80" s="147"/>
      <c r="G80" s="147"/>
      <c r="H80" s="148"/>
      <c r="I80" s="97"/>
      <c r="J80" s="3"/>
      <c r="K80" s="3"/>
      <c r="L80" s="3"/>
      <c r="M80" s="3"/>
      <c r="N80" s="3"/>
      <c r="O80" s="3"/>
      <c r="P80" s="3"/>
      <c r="Q80" s="68"/>
      <c r="R80" s="30"/>
      <c r="S80" s="30"/>
      <c r="T80" s="30"/>
      <c r="U80" s="30"/>
    </row>
    <row r="81" spans="2:21" ht="16.5" thickBot="1" x14ac:dyDescent="0.3">
      <c r="B81" s="69"/>
      <c r="C81" s="3"/>
      <c r="D81" s="134" t="s">
        <v>42</v>
      </c>
      <c r="E81" s="149"/>
      <c r="F81" s="147"/>
      <c r="G81" s="147"/>
      <c r="H81" s="148"/>
      <c r="I81" s="97"/>
      <c r="J81" s="3"/>
      <c r="K81" s="3"/>
      <c r="L81" s="3"/>
      <c r="M81" s="3"/>
      <c r="N81" s="3"/>
      <c r="O81" s="42"/>
      <c r="P81" s="3"/>
      <c r="Q81" s="68"/>
      <c r="R81" s="30"/>
      <c r="S81" s="30"/>
      <c r="T81" s="30"/>
      <c r="U81" s="30"/>
    </row>
    <row r="82" spans="2:21" ht="15.75" thickBot="1" x14ac:dyDescent="0.3">
      <c r="B82" s="69"/>
      <c r="C82" s="3"/>
      <c r="D82" s="135" t="s">
        <v>43</v>
      </c>
      <c r="E82" s="150"/>
      <c r="F82" s="147"/>
      <c r="G82" s="147"/>
      <c r="H82" s="148"/>
      <c r="I82" s="97"/>
      <c r="J82" s="3"/>
      <c r="K82" s="3"/>
      <c r="L82" s="3"/>
      <c r="M82" s="3"/>
      <c r="N82" s="3"/>
      <c r="O82" s="3"/>
      <c r="P82" s="3"/>
      <c r="Q82" s="68"/>
      <c r="R82" s="30"/>
      <c r="S82" s="30"/>
      <c r="T82" s="30"/>
      <c r="U82" s="30"/>
    </row>
    <row r="83" spans="2:21" s="30" customFormat="1" ht="21" customHeight="1" x14ac:dyDescent="0.25">
      <c r="B83" s="3"/>
      <c r="C83" s="3"/>
      <c r="D83" s="3"/>
      <c r="E83" s="3"/>
      <c r="F83" s="3"/>
      <c r="G83" s="3"/>
      <c r="H83" s="3"/>
      <c r="I83" s="97"/>
      <c r="J83" s="3"/>
      <c r="K83" s="3"/>
      <c r="L83" s="3"/>
      <c r="M83" s="3"/>
      <c r="N83" s="3"/>
      <c r="O83" s="3"/>
      <c r="P83" s="3"/>
      <c r="Q83" s="3"/>
    </row>
    <row r="84" spans="2:21" ht="21" customHeight="1" x14ac:dyDescent="0.35">
      <c r="B84" s="3"/>
      <c r="C84" s="27" t="s">
        <v>85</v>
      </c>
      <c r="D84" s="3"/>
      <c r="E84" s="3"/>
      <c r="F84" s="3"/>
      <c r="G84" s="3"/>
      <c r="H84" s="3"/>
      <c r="I84" s="97"/>
      <c r="J84" s="3"/>
      <c r="K84" s="3"/>
      <c r="L84" s="3"/>
      <c r="M84" s="3"/>
      <c r="N84" s="3"/>
      <c r="O84" s="3"/>
      <c r="P84" s="3"/>
      <c r="Q84" s="3"/>
      <c r="R84" s="30"/>
      <c r="S84" s="30"/>
      <c r="T84" s="30"/>
      <c r="U84" s="30"/>
    </row>
    <row r="85" spans="2:21" ht="5.25" customHeight="1" x14ac:dyDescent="0.35">
      <c r="B85" s="3"/>
      <c r="C85" s="27"/>
      <c r="D85" s="3"/>
      <c r="E85" s="3"/>
      <c r="F85" s="3"/>
      <c r="G85" s="3"/>
      <c r="H85" s="3"/>
      <c r="I85" s="97"/>
      <c r="J85" s="3"/>
      <c r="K85" s="3"/>
      <c r="L85" s="3"/>
      <c r="M85" s="3"/>
      <c r="N85" s="3"/>
      <c r="O85" s="3"/>
      <c r="P85" s="3"/>
      <c r="Q85" s="3"/>
      <c r="R85" s="30"/>
      <c r="S85" s="30"/>
      <c r="T85" s="30"/>
      <c r="U85" s="30"/>
    </row>
    <row r="86" spans="2:21" s="100" customFormat="1" ht="32.25" customHeight="1" x14ac:dyDescent="0.25">
      <c r="B86" s="101"/>
      <c r="C86" s="101"/>
      <c r="D86" s="331" t="s">
        <v>142</v>
      </c>
      <c r="E86" s="331"/>
      <c r="F86" s="331"/>
      <c r="G86" s="331"/>
      <c r="H86" s="101"/>
      <c r="I86" s="101"/>
      <c r="J86" s="329" t="s">
        <v>143</v>
      </c>
      <c r="K86" s="329"/>
      <c r="L86" s="329"/>
      <c r="M86" s="329"/>
      <c r="N86" s="329"/>
      <c r="O86" s="102"/>
      <c r="P86" s="102"/>
      <c r="Q86" s="102"/>
      <c r="R86" s="103"/>
      <c r="S86" s="103"/>
      <c r="T86" s="103"/>
      <c r="U86" s="103"/>
    </row>
    <row r="87" spans="2:21" ht="14.25" customHeight="1" x14ac:dyDescent="0.25">
      <c r="B87" s="3"/>
      <c r="C87" s="3"/>
      <c r="D87" s="99" t="s">
        <v>111</v>
      </c>
      <c r="E87" s="99" t="s">
        <v>110</v>
      </c>
      <c r="F87" s="99"/>
      <c r="G87" s="88"/>
      <c r="H87" s="3"/>
      <c r="I87" s="3"/>
      <c r="J87" s="99" t="s">
        <v>112</v>
      </c>
      <c r="K87" s="99" t="s">
        <v>110</v>
      </c>
      <c r="L87" s="10"/>
      <c r="M87" s="85"/>
      <c r="N87" s="85"/>
      <c r="O87" s="85"/>
      <c r="P87" s="85"/>
      <c r="Q87" s="85"/>
    </row>
    <row r="88" spans="2:21" ht="14.25" customHeight="1" x14ac:dyDescent="0.25">
      <c r="B88" s="3"/>
      <c r="C88" s="3"/>
      <c r="D88" s="99"/>
      <c r="E88" s="99"/>
      <c r="F88" s="99"/>
      <c r="G88" s="88"/>
      <c r="H88" s="3"/>
      <c r="I88" s="3"/>
      <c r="J88" s="99"/>
      <c r="K88" s="99"/>
      <c r="L88" s="10"/>
      <c r="M88" s="85"/>
      <c r="N88" s="85"/>
      <c r="O88" s="85"/>
      <c r="P88" s="85"/>
      <c r="Q88" s="85"/>
    </row>
    <row r="89" spans="2:21" ht="4.5" customHeight="1" x14ac:dyDescent="0.25">
      <c r="B89" s="3"/>
      <c r="C89" s="3"/>
      <c r="D89" s="264" t="s">
        <v>182</v>
      </c>
      <c r="E89" s="264"/>
      <c r="F89" s="264"/>
      <c r="G89" s="264"/>
      <c r="H89" s="264"/>
      <c r="I89" s="3"/>
      <c r="J89" s="99"/>
      <c r="K89" s="99"/>
      <c r="L89" s="10"/>
      <c r="M89" s="85"/>
      <c r="N89" s="85"/>
      <c r="O89" s="85"/>
      <c r="P89" s="85"/>
      <c r="Q89" s="85"/>
    </row>
    <row r="90" spans="2:21" ht="14.25" customHeight="1" x14ac:dyDescent="0.25">
      <c r="B90" s="3"/>
      <c r="C90" s="3"/>
      <c r="D90" s="264"/>
      <c r="E90" s="264"/>
      <c r="F90" s="264"/>
      <c r="G90" s="264"/>
      <c r="H90" s="264"/>
      <c r="I90" s="3"/>
      <c r="J90" s="99"/>
      <c r="K90" s="99"/>
      <c r="L90" s="10"/>
      <c r="M90" s="85"/>
      <c r="N90" s="85"/>
      <c r="O90" s="85"/>
      <c r="P90" s="85"/>
      <c r="Q90" s="85"/>
    </row>
    <row r="91" spans="2:21" ht="5.25" customHeight="1" thickBot="1" x14ac:dyDescent="0.3">
      <c r="B91" s="3"/>
      <c r="C91" s="3"/>
      <c r="D91" s="213"/>
      <c r="E91" s="213"/>
      <c r="F91" s="213"/>
      <c r="G91" s="213"/>
      <c r="H91" s="3"/>
      <c r="I91" s="3"/>
      <c r="J91" s="99"/>
      <c r="K91" s="99"/>
      <c r="L91" s="10"/>
      <c r="M91" s="85"/>
      <c r="N91" s="85"/>
      <c r="O91" s="85"/>
      <c r="P91" s="85"/>
      <c r="Q91" s="85"/>
    </row>
    <row r="92" spans="2:21" ht="14.25" customHeight="1" x14ac:dyDescent="0.25">
      <c r="B92" s="3"/>
      <c r="C92" s="3"/>
      <c r="D92" s="271"/>
      <c r="E92" s="272"/>
      <c r="F92" s="272"/>
      <c r="G92" s="272"/>
      <c r="H92" s="272"/>
      <c r="I92" s="272"/>
      <c r="J92" s="272"/>
      <c r="K92" s="272"/>
      <c r="L92" s="272"/>
      <c r="M92" s="272"/>
      <c r="N92" s="272"/>
      <c r="O92" s="273"/>
      <c r="P92" s="85"/>
      <c r="Q92" s="85"/>
    </row>
    <row r="93" spans="2:21" ht="14.25" customHeight="1" x14ac:dyDescent="0.25">
      <c r="B93" s="3"/>
      <c r="C93" s="3"/>
      <c r="D93" s="274"/>
      <c r="E93" s="275"/>
      <c r="F93" s="275"/>
      <c r="G93" s="275"/>
      <c r="H93" s="275"/>
      <c r="I93" s="275"/>
      <c r="J93" s="275"/>
      <c r="K93" s="275"/>
      <c r="L93" s="275"/>
      <c r="M93" s="275"/>
      <c r="N93" s="275"/>
      <c r="O93" s="276"/>
      <c r="P93" s="85"/>
      <c r="Q93" s="85"/>
    </row>
    <row r="94" spans="2:21" ht="14.25" customHeight="1" x14ac:dyDescent="0.25">
      <c r="B94" s="3"/>
      <c r="C94" s="3"/>
      <c r="D94" s="274"/>
      <c r="E94" s="275"/>
      <c r="F94" s="275"/>
      <c r="G94" s="275"/>
      <c r="H94" s="275"/>
      <c r="I94" s="275"/>
      <c r="J94" s="275"/>
      <c r="K94" s="275"/>
      <c r="L94" s="275"/>
      <c r="M94" s="275"/>
      <c r="N94" s="275"/>
      <c r="O94" s="276"/>
      <c r="P94" s="85"/>
      <c r="Q94" s="85"/>
    </row>
    <row r="95" spans="2:21" ht="14.25" customHeight="1" thickBot="1" x14ac:dyDescent="0.3">
      <c r="B95" s="3"/>
      <c r="C95" s="3"/>
      <c r="D95" s="277"/>
      <c r="E95" s="278"/>
      <c r="F95" s="278"/>
      <c r="G95" s="278"/>
      <c r="H95" s="278"/>
      <c r="I95" s="278"/>
      <c r="J95" s="278"/>
      <c r="K95" s="278"/>
      <c r="L95" s="278"/>
      <c r="M95" s="278"/>
      <c r="N95" s="278"/>
      <c r="O95" s="279"/>
      <c r="P95" s="85"/>
      <c r="Q95" s="85"/>
    </row>
    <row r="96" spans="2:21" ht="14.25" customHeight="1" x14ac:dyDescent="0.25">
      <c r="B96" s="3"/>
      <c r="C96" s="3"/>
      <c r="D96" s="225"/>
      <c r="E96" s="225"/>
      <c r="F96" s="225"/>
      <c r="G96" s="225"/>
      <c r="H96" s="225"/>
      <c r="I96" s="225"/>
      <c r="J96" s="99"/>
      <c r="K96" s="99"/>
      <c r="L96" s="10"/>
      <c r="M96" s="85"/>
      <c r="N96" s="85"/>
      <c r="O96" s="85"/>
      <c r="P96" s="85"/>
      <c r="Q96" s="85"/>
    </row>
    <row r="97" spans="2:21" ht="14.25" customHeight="1" x14ac:dyDescent="0.25">
      <c r="B97" s="3"/>
      <c r="C97" s="3"/>
      <c r="D97" s="264" t="s">
        <v>216</v>
      </c>
      <c r="E97" s="264"/>
      <c r="F97" s="264"/>
      <c r="G97" s="264"/>
      <c r="H97" s="3"/>
      <c r="I97" s="3"/>
      <c r="J97" s="99"/>
      <c r="K97" s="99"/>
      <c r="L97" s="10"/>
      <c r="M97" s="85"/>
      <c r="N97" s="85"/>
      <c r="O97" s="85"/>
      <c r="P97" s="85"/>
      <c r="Q97" s="85"/>
    </row>
    <row r="98" spans="2:21" ht="14.25" customHeight="1" x14ac:dyDescent="0.25">
      <c r="B98" s="3"/>
      <c r="C98" s="3"/>
      <c r="D98" s="264"/>
      <c r="E98" s="264"/>
      <c r="F98" s="264"/>
      <c r="G98" s="264"/>
      <c r="H98" s="3"/>
      <c r="I98" s="3"/>
      <c r="J98" s="99"/>
      <c r="K98" s="99"/>
      <c r="L98" s="10"/>
      <c r="M98" s="85"/>
      <c r="N98" s="85"/>
      <c r="O98" s="85"/>
      <c r="P98" s="85"/>
      <c r="Q98" s="85"/>
    </row>
    <row r="99" spans="2:21" ht="5.25" customHeight="1" thickBot="1" x14ac:dyDescent="0.3">
      <c r="B99" s="3"/>
      <c r="C99" s="3"/>
      <c r="D99" s="139"/>
      <c r="E99" s="139"/>
      <c r="F99" s="139"/>
      <c r="G99" s="139"/>
      <c r="H99" s="3"/>
      <c r="I99" s="3"/>
      <c r="J99" s="99"/>
      <c r="K99" s="99"/>
      <c r="L99" s="10"/>
      <c r="M99" s="85"/>
      <c r="N99" s="85"/>
      <c r="O99" s="85"/>
      <c r="P99" s="85"/>
      <c r="Q99" s="85"/>
    </row>
    <row r="100" spans="2:21" ht="14.25" customHeight="1" thickBot="1" x14ac:dyDescent="0.3">
      <c r="B100" s="3"/>
      <c r="C100" s="3"/>
      <c r="D100" s="140"/>
      <c r="E100" s="99"/>
      <c r="F100" s="99"/>
      <c r="G100" s="88"/>
      <c r="H100" s="3"/>
      <c r="I100" s="3"/>
      <c r="J100" s="99"/>
      <c r="K100" s="99"/>
      <c r="L100" s="10"/>
      <c r="M100" s="85"/>
      <c r="N100" s="85"/>
      <c r="O100" s="85"/>
      <c r="P100" s="85"/>
      <c r="Q100" s="85"/>
    </row>
    <row r="101" spans="2:21" ht="21" customHeight="1" x14ac:dyDescent="0.25">
      <c r="B101" s="3"/>
      <c r="C101" s="3"/>
      <c r="D101" s="97"/>
      <c r="E101" s="3"/>
      <c r="F101" s="3"/>
      <c r="G101" s="3"/>
      <c r="H101" s="3"/>
      <c r="I101" s="3"/>
      <c r="J101" s="10"/>
      <c r="K101" s="10"/>
      <c r="L101" s="10"/>
      <c r="M101" s="10"/>
      <c r="N101" s="85"/>
      <c r="O101" s="85"/>
      <c r="P101" s="85"/>
      <c r="Q101" s="85"/>
    </row>
    <row r="102" spans="2:21" ht="21" customHeight="1" x14ac:dyDescent="0.35">
      <c r="B102" s="3"/>
      <c r="C102" s="27" t="s">
        <v>145</v>
      </c>
      <c r="D102" s="3"/>
      <c r="E102" s="3"/>
      <c r="F102" s="3"/>
      <c r="G102" s="3"/>
      <c r="H102" s="3"/>
      <c r="I102" s="97"/>
      <c r="J102" s="3"/>
      <c r="K102" s="3"/>
      <c r="L102" s="3"/>
      <c r="M102" s="3"/>
      <c r="N102" s="3"/>
      <c r="O102" s="3"/>
      <c r="P102" s="3"/>
      <c r="Q102" s="3"/>
      <c r="R102" s="30"/>
      <c r="S102" s="30"/>
      <c r="T102" s="30"/>
      <c r="U102" s="30"/>
    </row>
    <row r="103" spans="2:21" ht="8.25" customHeight="1" thickBot="1" x14ac:dyDescent="0.4">
      <c r="B103" s="3"/>
      <c r="C103" s="181"/>
      <c r="D103" s="3"/>
      <c r="E103" s="3"/>
      <c r="F103" s="3"/>
      <c r="G103" s="3"/>
      <c r="H103" s="3"/>
      <c r="I103" s="97"/>
      <c r="J103" s="3"/>
      <c r="K103" s="3"/>
      <c r="L103" s="3"/>
      <c r="M103" s="3"/>
      <c r="N103" s="3"/>
      <c r="O103" s="3"/>
      <c r="P103" s="3"/>
      <c r="Q103" s="3"/>
      <c r="R103" s="30"/>
      <c r="S103" s="30"/>
      <c r="T103" s="30"/>
      <c r="U103" s="30"/>
    </row>
    <row r="104" spans="2:21" ht="23.25" customHeight="1" thickTop="1" thickBot="1" x14ac:dyDescent="0.3">
      <c r="B104" s="69"/>
      <c r="C104" s="3"/>
      <c r="D104" s="308" t="s">
        <v>154</v>
      </c>
      <c r="E104" s="309"/>
      <c r="F104" s="309"/>
      <c r="G104" s="309"/>
      <c r="H104" s="309"/>
      <c r="I104" s="309"/>
      <c r="J104" s="309"/>
      <c r="K104" s="309"/>
      <c r="L104" s="310"/>
      <c r="M104" s="175"/>
      <c r="N104" s="175"/>
      <c r="O104" s="175"/>
      <c r="P104" s="175"/>
      <c r="Q104" s="68"/>
      <c r="R104" s="30"/>
      <c r="S104" s="30"/>
      <c r="T104" s="30"/>
      <c r="U104" s="30"/>
    </row>
    <row r="105" spans="2:21" ht="38.25" customHeight="1" thickTop="1" thickBot="1" x14ac:dyDescent="0.3">
      <c r="B105" s="69"/>
      <c r="C105" s="3"/>
      <c r="D105" s="336" t="s">
        <v>153</v>
      </c>
      <c r="E105" s="337"/>
      <c r="F105" s="211" t="s">
        <v>183</v>
      </c>
      <c r="G105" s="337" t="s">
        <v>184</v>
      </c>
      <c r="H105" s="337"/>
      <c r="I105" s="188"/>
      <c r="J105" s="188"/>
      <c r="K105" s="188"/>
      <c r="L105" s="189"/>
      <c r="M105" s="175"/>
      <c r="N105" s="175"/>
      <c r="O105" s="175"/>
      <c r="P105" s="175"/>
      <c r="Q105" s="68"/>
      <c r="R105" s="30"/>
      <c r="S105" s="30"/>
      <c r="T105" s="30"/>
      <c r="U105" s="30"/>
    </row>
    <row r="106" spans="2:21" ht="30" customHeight="1" x14ac:dyDescent="0.25">
      <c r="B106" s="69"/>
      <c r="C106" s="3"/>
      <c r="D106" s="259" t="s">
        <v>185</v>
      </c>
      <c r="E106" s="260"/>
      <c r="F106" s="265"/>
      <c r="G106" s="266"/>
      <c r="H106" s="266"/>
      <c r="I106" s="266"/>
      <c r="J106" s="266"/>
      <c r="K106" s="267"/>
      <c r="L106" s="190"/>
      <c r="M106" s="214"/>
      <c r="N106" s="214"/>
      <c r="O106" s="214"/>
      <c r="P106" s="214"/>
      <c r="Q106" s="68"/>
      <c r="R106" s="30"/>
      <c r="S106" s="30"/>
      <c r="T106" s="30"/>
      <c r="U106" s="30"/>
    </row>
    <row r="107" spans="2:21" ht="18.75" customHeight="1" thickBot="1" x14ac:dyDescent="0.3">
      <c r="B107" s="69"/>
      <c r="C107" s="3"/>
      <c r="D107" s="259"/>
      <c r="E107" s="260"/>
      <c r="F107" s="268"/>
      <c r="G107" s="269"/>
      <c r="H107" s="269"/>
      <c r="I107" s="269"/>
      <c r="J107" s="269"/>
      <c r="K107" s="270"/>
      <c r="L107" s="190"/>
      <c r="M107" s="214"/>
      <c r="N107" s="214"/>
      <c r="O107" s="214"/>
      <c r="P107" s="214"/>
      <c r="Q107" s="68"/>
      <c r="R107" s="30"/>
      <c r="S107" s="30"/>
      <c r="T107" s="30"/>
      <c r="U107" s="30"/>
    </row>
    <row r="108" spans="2:21" ht="13.5" customHeight="1" thickBot="1" x14ac:dyDescent="0.3">
      <c r="B108" s="69"/>
      <c r="C108" s="3"/>
      <c r="D108" s="209"/>
      <c r="E108" s="210"/>
      <c r="F108" s="210"/>
      <c r="G108" s="212"/>
      <c r="H108" s="212"/>
      <c r="I108" s="210"/>
      <c r="J108" s="210"/>
      <c r="K108" s="210"/>
      <c r="L108" s="190"/>
      <c r="M108" s="214"/>
      <c r="N108" s="214"/>
      <c r="O108" s="214"/>
      <c r="P108" s="214"/>
      <c r="Q108" s="68"/>
      <c r="R108" s="30"/>
      <c r="S108" s="30"/>
      <c r="T108" s="30"/>
      <c r="U108" s="30"/>
    </row>
    <row r="109" spans="2:21" ht="30" customHeight="1" thickBot="1" x14ac:dyDescent="0.3">
      <c r="B109" s="69"/>
      <c r="C109" s="3"/>
      <c r="D109" s="259" t="s">
        <v>151</v>
      </c>
      <c r="E109" s="260"/>
      <c r="F109" s="261"/>
      <c r="G109" s="262"/>
      <c r="H109" s="262"/>
      <c r="I109" s="262"/>
      <c r="J109" s="262"/>
      <c r="K109" s="263"/>
      <c r="L109" s="190"/>
      <c r="M109" s="175"/>
      <c r="N109" s="175"/>
      <c r="O109" s="175"/>
      <c r="P109" s="175"/>
      <c r="Q109" s="68"/>
      <c r="R109" s="30"/>
      <c r="S109" s="30"/>
      <c r="T109" s="30"/>
      <c r="U109" s="30"/>
    </row>
    <row r="110" spans="2:21" ht="18" customHeight="1" thickBot="1" x14ac:dyDescent="0.3">
      <c r="B110" s="69"/>
      <c r="C110" s="3"/>
      <c r="D110" s="195"/>
      <c r="E110" s="187"/>
      <c r="F110" s="187"/>
      <c r="G110" s="194"/>
      <c r="H110" s="194"/>
      <c r="I110" s="187"/>
      <c r="J110" s="187"/>
      <c r="K110" s="187"/>
      <c r="L110" s="190"/>
      <c r="M110" s="175"/>
      <c r="N110" s="175"/>
      <c r="O110" s="175"/>
      <c r="P110" s="175"/>
      <c r="Q110" s="68"/>
      <c r="R110" s="30"/>
      <c r="S110" s="30"/>
      <c r="T110" s="30"/>
      <c r="U110" s="30"/>
    </row>
    <row r="111" spans="2:21" ht="30" customHeight="1" thickBot="1" x14ac:dyDescent="0.3">
      <c r="B111" s="69"/>
      <c r="C111" s="3"/>
      <c r="D111" s="259" t="s">
        <v>152</v>
      </c>
      <c r="E111" s="260"/>
      <c r="F111" s="261"/>
      <c r="G111" s="262"/>
      <c r="H111" s="262"/>
      <c r="I111" s="262"/>
      <c r="J111" s="262"/>
      <c r="K111" s="263"/>
      <c r="L111" s="190"/>
      <c r="M111" s="175"/>
      <c r="N111" s="175"/>
      <c r="O111" s="175"/>
      <c r="P111" s="175"/>
      <c r="Q111" s="68"/>
      <c r="R111" s="30"/>
      <c r="S111" s="30"/>
      <c r="T111" s="30"/>
      <c r="U111" s="30"/>
    </row>
    <row r="112" spans="2:21" ht="18" customHeight="1" thickBot="1" x14ac:dyDescent="0.3">
      <c r="B112" s="69"/>
      <c r="C112" s="3"/>
      <c r="D112" s="256"/>
      <c r="E112" s="257"/>
      <c r="F112" s="191"/>
      <c r="G112" s="258"/>
      <c r="H112" s="258"/>
      <c r="I112" s="191"/>
      <c r="J112" s="191"/>
      <c r="K112" s="191"/>
      <c r="L112" s="192"/>
      <c r="M112" s="175"/>
      <c r="N112" s="175"/>
      <c r="O112" s="175"/>
      <c r="P112" s="175"/>
      <c r="Q112" s="68"/>
      <c r="R112" s="30"/>
      <c r="S112" s="30"/>
      <c r="T112" s="30"/>
      <c r="U112" s="30"/>
    </row>
    <row r="113" spans="2:21" ht="10.5" customHeight="1" thickTop="1" x14ac:dyDescent="0.25">
      <c r="B113" s="3"/>
      <c r="C113" s="3"/>
      <c r="D113" s="193"/>
      <c r="E113" s="193"/>
      <c r="F113" s="187"/>
      <c r="G113" s="194"/>
      <c r="H113" s="194"/>
      <c r="I113" s="187"/>
      <c r="J113" s="187"/>
      <c r="K113" s="187"/>
      <c r="L113" s="187"/>
      <c r="M113" s="175"/>
      <c r="N113" s="175"/>
      <c r="O113" s="175"/>
      <c r="P113" s="175"/>
      <c r="Q113" s="3"/>
      <c r="R113" s="30"/>
      <c r="S113" s="30"/>
      <c r="T113" s="30"/>
      <c r="U113" s="30"/>
    </row>
    <row r="114" spans="2:21" ht="28.5" customHeight="1" x14ac:dyDescent="0.35">
      <c r="B114" s="3"/>
      <c r="C114" s="27" t="s">
        <v>187</v>
      </c>
      <c r="D114" s="227"/>
      <c r="E114" s="193"/>
      <c r="F114" s="210"/>
      <c r="G114" s="212"/>
      <c r="H114" s="212"/>
      <c r="I114" s="210"/>
      <c r="J114" s="210"/>
      <c r="K114" s="210"/>
      <c r="L114" s="210"/>
      <c r="M114" s="214"/>
      <c r="N114" s="214"/>
      <c r="O114" s="214"/>
      <c r="P114" s="214"/>
      <c r="Q114" s="3"/>
      <c r="R114" s="30"/>
      <c r="S114" s="30"/>
      <c r="T114" s="30"/>
      <c r="U114" s="30"/>
    </row>
    <row r="115" spans="2:21" ht="18" customHeight="1" x14ac:dyDescent="0.25">
      <c r="B115" s="3"/>
      <c r="C115" s="3"/>
      <c r="D115" s="295" t="s">
        <v>172</v>
      </c>
      <c r="E115" s="295"/>
      <c r="F115" s="295"/>
      <c r="G115" s="295"/>
      <c r="H115" s="177"/>
      <c r="I115" s="177"/>
      <c r="J115" s="176"/>
      <c r="K115" s="176"/>
      <c r="L115" s="178"/>
      <c r="M115" s="179"/>
      <c r="N115" s="179"/>
      <c r="O115" s="85"/>
      <c r="P115" s="85"/>
      <c r="Q115" s="85"/>
    </row>
    <row r="116" spans="2:21" ht="14.25" customHeight="1" x14ac:dyDescent="0.25">
      <c r="B116" s="3"/>
      <c r="C116" s="3"/>
      <c r="D116" s="295"/>
      <c r="E116" s="295"/>
      <c r="F116" s="295"/>
      <c r="G116" s="295"/>
      <c r="H116" s="177"/>
      <c r="I116" s="177"/>
      <c r="J116" s="176"/>
      <c r="K116" s="176"/>
      <c r="L116" s="178"/>
      <c r="M116" s="179"/>
      <c r="N116" s="179"/>
      <c r="O116" s="85"/>
      <c r="P116" s="85"/>
      <c r="Q116" s="85"/>
    </row>
    <row r="117" spans="2:21" ht="5.25" customHeight="1" thickBot="1" x14ac:dyDescent="0.3">
      <c r="B117" s="3"/>
      <c r="C117" s="3"/>
      <c r="D117" s="180"/>
      <c r="E117" s="180"/>
      <c r="F117" s="180"/>
      <c r="G117" s="180"/>
      <c r="H117" s="177"/>
      <c r="I117" s="177"/>
      <c r="J117" s="176"/>
      <c r="K117" s="176"/>
      <c r="L117" s="178"/>
      <c r="M117" s="179"/>
      <c r="N117" s="179"/>
      <c r="O117" s="85"/>
      <c r="P117" s="85"/>
      <c r="Q117" s="85"/>
    </row>
    <row r="118" spans="2:21" ht="14.25" customHeight="1" thickBot="1" x14ac:dyDescent="0.3">
      <c r="B118" s="3"/>
      <c r="C118" s="3"/>
      <c r="D118" s="333"/>
      <c r="E118" s="334"/>
      <c r="F118" s="334"/>
      <c r="G118" s="335"/>
      <c r="H118" s="177"/>
      <c r="I118" s="177"/>
      <c r="J118" s="176"/>
      <c r="K118" s="176"/>
      <c r="L118" s="178"/>
      <c r="M118" s="179"/>
      <c r="N118" s="179"/>
      <c r="O118" s="85"/>
      <c r="P118" s="85"/>
      <c r="Q118" s="85"/>
    </row>
    <row r="119" spans="2:21" ht="14.25" customHeight="1" x14ac:dyDescent="0.25">
      <c r="B119" s="3"/>
      <c r="C119" s="3"/>
      <c r="D119" s="226"/>
      <c r="E119" s="226"/>
      <c r="F119" s="226"/>
      <c r="G119" s="226"/>
      <c r="H119" s="177"/>
      <c r="I119" s="177"/>
      <c r="J119" s="176"/>
      <c r="K119" s="176"/>
      <c r="L119" s="178"/>
      <c r="M119" s="179"/>
      <c r="N119" s="179"/>
      <c r="O119" s="85"/>
      <c r="P119" s="85"/>
      <c r="Q119" s="85"/>
    </row>
    <row r="120" spans="2:21" ht="8.25" customHeight="1" x14ac:dyDescent="0.25">
      <c r="B120" s="3"/>
      <c r="C120" s="3"/>
      <c r="D120" s="295" t="s">
        <v>186</v>
      </c>
      <c r="E120" s="295"/>
      <c r="F120" s="295"/>
      <c r="G120" s="295"/>
      <c r="H120" s="177"/>
      <c r="I120" s="177"/>
      <c r="J120" s="176"/>
      <c r="K120" s="176"/>
      <c r="L120" s="178"/>
      <c r="M120" s="179"/>
      <c r="N120" s="179"/>
      <c r="O120" s="85"/>
      <c r="P120" s="85"/>
      <c r="Q120" s="85"/>
    </row>
    <row r="121" spans="2:21" ht="22.5" customHeight="1" thickBot="1" x14ac:dyDescent="0.3">
      <c r="B121" s="3"/>
      <c r="C121" s="3"/>
      <c r="D121" s="295"/>
      <c r="E121" s="295"/>
      <c r="F121" s="295"/>
      <c r="G121" s="295"/>
      <c r="H121" s="177"/>
      <c r="I121" s="177"/>
      <c r="J121" s="176"/>
      <c r="K121" s="176"/>
      <c r="L121" s="178"/>
      <c r="M121" s="179"/>
      <c r="N121" s="179"/>
      <c r="O121" s="85"/>
      <c r="P121" s="85"/>
      <c r="Q121" s="85"/>
    </row>
    <row r="122" spans="2:21" ht="14.25" customHeight="1" x14ac:dyDescent="0.25">
      <c r="B122" s="3"/>
      <c r="C122" s="3"/>
      <c r="D122" s="249"/>
      <c r="E122" s="250"/>
      <c r="F122" s="250"/>
      <c r="G122" s="250"/>
      <c r="H122" s="250"/>
      <c r="I122" s="250"/>
      <c r="J122" s="250"/>
      <c r="K122" s="250"/>
      <c r="L122" s="251"/>
      <c r="M122" s="179"/>
      <c r="N122" s="179"/>
      <c r="O122" s="85"/>
      <c r="P122" s="85"/>
      <c r="Q122" s="85"/>
    </row>
    <row r="123" spans="2:21" ht="18" customHeight="1" thickBot="1" x14ac:dyDescent="0.3">
      <c r="B123" s="3"/>
      <c r="C123" s="3"/>
      <c r="D123" s="252"/>
      <c r="E123" s="253"/>
      <c r="F123" s="253"/>
      <c r="G123" s="253"/>
      <c r="H123" s="253"/>
      <c r="I123" s="253"/>
      <c r="J123" s="253"/>
      <c r="K123" s="253"/>
      <c r="L123" s="254"/>
      <c r="M123" s="178"/>
      <c r="N123" s="179"/>
      <c r="O123" s="85"/>
      <c r="P123" s="85"/>
      <c r="Q123" s="85"/>
    </row>
    <row r="124" spans="2:21" ht="38.25" customHeight="1" x14ac:dyDescent="0.35">
      <c r="B124" s="3"/>
      <c r="C124" s="27" t="s">
        <v>90</v>
      </c>
      <c r="D124" s="3"/>
      <c r="E124" s="3"/>
      <c r="F124" s="3"/>
      <c r="G124" s="3"/>
      <c r="H124" s="3"/>
      <c r="I124" s="97"/>
      <c r="J124" s="3"/>
      <c r="K124" s="3"/>
      <c r="L124" s="3"/>
      <c r="M124" s="3"/>
      <c r="N124" s="3"/>
      <c r="O124" s="3"/>
      <c r="P124" s="3"/>
      <c r="Q124" s="3"/>
      <c r="R124" s="30"/>
      <c r="S124" s="30"/>
      <c r="T124" s="30"/>
      <c r="U124" s="30"/>
    </row>
    <row r="125" spans="2:21" s="100" customFormat="1" ht="20.25" customHeight="1" x14ac:dyDescent="0.25">
      <c r="B125" s="101"/>
      <c r="C125" s="104"/>
      <c r="D125" s="105" t="s">
        <v>144</v>
      </c>
      <c r="E125" s="105"/>
      <c r="F125" s="105"/>
      <c r="G125" s="105"/>
      <c r="H125" s="101"/>
      <c r="I125" s="101"/>
      <c r="J125" s="101"/>
      <c r="K125" s="101"/>
      <c r="L125" s="102"/>
      <c r="M125" s="102"/>
      <c r="N125" s="102"/>
      <c r="O125" s="102"/>
      <c r="P125" s="102"/>
      <c r="Q125" s="102"/>
      <c r="R125" s="103"/>
      <c r="S125" s="103"/>
      <c r="T125" s="103"/>
      <c r="U125" s="103"/>
    </row>
    <row r="126" spans="2:21" ht="17.25" customHeight="1" x14ac:dyDescent="0.25">
      <c r="B126" s="3"/>
      <c r="C126" s="97"/>
      <c r="D126" s="99" t="s">
        <v>111</v>
      </c>
      <c r="E126" s="99" t="s">
        <v>110</v>
      </c>
      <c r="F126" s="99"/>
      <c r="G126" s="3"/>
      <c r="H126" s="3"/>
      <c r="I126" s="3"/>
      <c r="J126" s="3"/>
      <c r="K126" s="3"/>
      <c r="L126" s="10"/>
      <c r="M126" s="10"/>
      <c r="N126" s="10"/>
      <c r="O126" s="10"/>
      <c r="P126" s="85"/>
      <c r="Q126" s="85"/>
    </row>
    <row r="127" spans="2:21" ht="9" customHeight="1" x14ac:dyDescent="0.25">
      <c r="B127" s="10"/>
      <c r="C127" s="44"/>
      <c r="D127" s="10"/>
      <c r="E127" s="10"/>
      <c r="F127" s="10"/>
      <c r="G127" s="10"/>
      <c r="H127" s="10"/>
      <c r="I127" s="10"/>
      <c r="J127" s="10"/>
      <c r="K127" s="85"/>
      <c r="L127" s="85"/>
      <c r="M127" s="85"/>
      <c r="N127" s="85"/>
      <c r="O127" s="85"/>
      <c r="P127" s="85"/>
      <c r="Q127" s="85"/>
    </row>
    <row r="128" spans="2:21" ht="11.25" customHeight="1" thickBot="1" x14ac:dyDescent="0.3">
      <c r="B128" s="10"/>
      <c r="C128" s="10"/>
      <c r="D128" s="10"/>
      <c r="E128" s="10"/>
      <c r="F128" s="10"/>
      <c r="G128" s="10"/>
      <c r="H128" s="10"/>
      <c r="I128" s="44"/>
      <c r="J128" s="10"/>
      <c r="K128" s="10"/>
      <c r="L128" s="10"/>
      <c r="M128" s="10"/>
      <c r="N128" s="10"/>
      <c r="O128" s="10"/>
      <c r="P128" s="10"/>
      <c r="Q128" s="85"/>
    </row>
    <row r="129" spans="2:17" ht="165" customHeight="1" x14ac:dyDescent="0.25">
      <c r="B129" s="67"/>
      <c r="C129" s="10"/>
      <c r="D129" s="329" t="s">
        <v>107</v>
      </c>
      <c r="E129" s="329"/>
      <c r="F129" s="330"/>
      <c r="G129" s="320"/>
      <c r="H129" s="321"/>
      <c r="I129" s="321"/>
      <c r="J129" s="321"/>
      <c r="K129" s="321"/>
      <c r="L129" s="321"/>
      <c r="M129" s="321"/>
      <c r="N129" s="322"/>
      <c r="O129" s="10"/>
      <c r="P129" s="10"/>
      <c r="Q129" s="10"/>
    </row>
    <row r="130" spans="2:17" ht="11.25" customHeight="1" x14ac:dyDescent="0.25">
      <c r="B130" s="10"/>
      <c r="C130" s="10"/>
      <c r="D130" s="329"/>
      <c r="E130" s="329"/>
      <c r="F130" s="330"/>
      <c r="G130" s="323"/>
      <c r="H130" s="324"/>
      <c r="I130" s="324"/>
      <c r="J130" s="324"/>
      <c r="K130" s="324"/>
      <c r="L130" s="324"/>
      <c r="M130" s="324"/>
      <c r="N130" s="325"/>
      <c r="O130" s="10"/>
      <c r="P130" s="10"/>
      <c r="Q130" s="85"/>
    </row>
    <row r="131" spans="2:17" ht="11.25" customHeight="1" x14ac:dyDescent="0.25">
      <c r="B131" s="10"/>
      <c r="C131" s="10"/>
      <c r="D131" s="329"/>
      <c r="E131" s="329"/>
      <c r="F131" s="330"/>
      <c r="G131" s="323"/>
      <c r="H131" s="324"/>
      <c r="I131" s="324"/>
      <c r="J131" s="324"/>
      <c r="K131" s="324"/>
      <c r="L131" s="324"/>
      <c r="M131" s="324"/>
      <c r="N131" s="325"/>
      <c r="O131" s="10"/>
      <c r="P131" s="10"/>
      <c r="Q131" s="85"/>
    </row>
    <row r="132" spans="2:17" x14ac:dyDescent="0.25">
      <c r="B132" s="10"/>
      <c r="C132" s="85"/>
      <c r="D132" s="329"/>
      <c r="E132" s="329"/>
      <c r="F132" s="330"/>
      <c r="G132" s="323"/>
      <c r="H132" s="324"/>
      <c r="I132" s="324"/>
      <c r="J132" s="324"/>
      <c r="K132" s="324"/>
      <c r="L132" s="324"/>
      <c r="M132" s="324"/>
      <c r="N132" s="325"/>
      <c r="O132" s="85"/>
      <c r="P132" s="85"/>
      <c r="Q132" s="85"/>
    </row>
    <row r="133" spans="2:17" x14ac:dyDescent="0.25">
      <c r="B133" s="10"/>
      <c r="C133" s="85"/>
      <c r="D133" s="329"/>
      <c r="E133" s="329"/>
      <c r="F133" s="330"/>
      <c r="G133" s="323"/>
      <c r="H133" s="324"/>
      <c r="I133" s="324"/>
      <c r="J133" s="324"/>
      <c r="K133" s="324"/>
      <c r="L133" s="324"/>
      <c r="M133" s="324"/>
      <c r="N133" s="325"/>
      <c r="O133" s="85"/>
      <c r="P133" s="85"/>
      <c r="Q133" s="85"/>
    </row>
    <row r="134" spans="2:17" ht="15.75" thickBot="1" x14ac:dyDescent="0.3">
      <c r="B134" s="10"/>
      <c r="C134" s="85"/>
      <c r="D134" s="329"/>
      <c r="E134" s="329"/>
      <c r="F134" s="330"/>
      <c r="G134" s="326"/>
      <c r="H134" s="327"/>
      <c r="I134" s="327"/>
      <c r="J134" s="327"/>
      <c r="K134" s="327"/>
      <c r="L134" s="327"/>
      <c r="M134" s="327"/>
      <c r="N134" s="328"/>
      <c r="O134" s="85"/>
      <c r="P134" s="85"/>
      <c r="Q134" s="85"/>
    </row>
    <row r="135" spans="2:17" x14ac:dyDescent="0.25">
      <c r="B135" s="10"/>
      <c r="C135" s="85"/>
      <c r="D135" s="85"/>
      <c r="E135" s="85"/>
      <c r="F135" s="85"/>
      <c r="G135" s="85"/>
      <c r="H135" s="85"/>
      <c r="I135" s="98"/>
      <c r="J135" s="85"/>
      <c r="K135" s="85"/>
      <c r="L135" s="85"/>
      <c r="M135" s="85"/>
      <c r="N135" s="85"/>
      <c r="O135" s="85"/>
      <c r="P135" s="85"/>
      <c r="Q135" s="85"/>
    </row>
  </sheetData>
  <sheetProtection algorithmName="SHA-512" hashValue="5hYSeiekiukUg1DjrYpxOvf72xZi7Ee7udXOYUCmwDPizsmRRrX0n7Ii73mu1vF9b18Q8t8hDBqwa6odAXzWyA==" saltValue="IjEntk6qHGXr5ntvRAzj8g==" spinCount="100000" sheet="1" selectLockedCells="1"/>
  <mergeCells count="63">
    <mergeCell ref="C9:M9"/>
    <mergeCell ref="G129:N134"/>
    <mergeCell ref="D129:F134"/>
    <mergeCell ref="J86:N86"/>
    <mergeCell ref="D86:G86"/>
    <mergeCell ref="L69:M69"/>
    <mergeCell ref="D115:G116"/>
    <mergeCell ref="D118:G118"/>
    <mergeCell ref="D104:L104"/>
    <mergeCell ref="D105:E105"/>
    <mergeCell ref="G105:H105"/>
    <mergeCell ref="D109:E109"/>
    <mergeCell ref="D97:G98"/>
    <mergeCell ref="E21:G21"/>
    <mergeCell ref="G58:H58"/>
    <mergeCell ref="G59:H59"/>
    <mergeCell ref="G60:H60"/>
    <mergeCell ref="D23:G23"/>
    <mergeCell ref="D50:P55"/>
    <mergeCell ref="D28:P28"/>
    <mergeCell ref="D57:L57"/>
    <mergeCell ref="D58:E58"/>
    <mergeCell ref="D59:E59"/>
    <mergeCell ref="D60:E60"/>
    <mergeCell ref="E45:F45"/>
    <mergeCell ref="E43:F43"/>
    <mergeCell ref="E41:F41"/>
    <mergeCell ref="E40:F40"/>
    <mergeCell ref="C29:I29"/>
    <mergeCell ref="D13:G13"/>
    <mergeCell ref="N19:P19"/>
    <mergeCell ref="N20:P20"/>
    <mergeCell ref="D14:G14"/>
    <mergeCell ref="D20:G20"/>
    <mergeCell ref="I19:L19"/>
    <mergeCell ref="I20:L20"/>
    <mergeCell ref="D16:G16"/>
    <mergeCell ref="D17:L17"/>
    <mergeCell ref="D19:G19"/>
    <mergeCell ref="E25:G25"/>
    <mergeCell ref="N23:P23"/>
    <mergeCell ref="D24:G24"/>
    <mergeCell ref="I59:K59"/>
    <mergeCell ref="C36:I36"/>
    <mergeCell ref="I24:L24"/>
    <mergeCell ref="N24:P24"/>
    <mergeCell ref="I23:L23"/>
    <mergeCell ref="E38:F38"/>
    <mergeCell ref="E39:F39"/>
    <mergeCell ref="E42:F42"/>
    <mergeCell ref="E44:F44"/>
    <mergeCell ref="D122:L123"/>
    <mergeCell ref="D63:P63"/>
    <mergeCell ref="D112:E112"/>
    <mergeCell ref="G112:H112"/>
    <mergeCell ref="D111:E111"/>
    <mergeCell ref="F111:K111"/>
    <mergeCell ref="F109:K109"/>
    <mergeCell ref="D89:H90"/>
    <mergeCell ref="D106:E107"/>
    <mergeCell ref="F106:K107"/>
    <mergeCell ref="D92:O95"/>
    <mergeCell ref="D120:G121"/>
  </mergeCells>
  <pageMargins left="0.7" right="0.7" top="0.75" bottom="0.75" header="0.3" footer="0.3"/>
  <pageSetup orientation="portrait" horizontalDpi="4294967294" verticalDpi="4294967294" r:id="rId1"/>
  <drawing r:id="rId2"/>
  <legacyDrawing r:id="rId3"/>
  <controls>
    <mc:AlternateContent xmlns:mc="http://schemas.openxmlformats.org/markup-compatibility/2006">
      <mc:Choice Requires="x14">
        <control shapeId="1038" r:id="rId4" name="OptionButton6">
          <controlPr autoLine="0" autoPict="0" r:id="rId5">
            <anchor moveWithCells="1" sizeWithCells="1">
              <from>
                <xdr:col>1</xdr:col>
                <xdr:colOff>0</xdr:colOff>
                <xdr:row>127</xdr:row>
                <xdr:rowOff>28575</xdr:rowOff>
              </from>
              <to>
                <xdr:col>1</xdr:col>
                <xdr:colOff>0</xdr:colOff>
                <xdr:row>127</xdr:row>
                <xdr:rowOff>38100</xdr:rowOff>
              </to>
            </anchor>
          </controlPr>
        </control>
      </mc:Choice>
      <mc:Fallback>
        <control shapeId="1038" r:id="rId4" name="OptionButton6"/>
      </mc:Fallback>
    </mc:AlternateContent>
    <mc:AlternateContent xmlns:mc="http://schemas.openxmlformats.org/markup-compatibility/2006">
      <mc:Choice Requires="x14">
        <control shapeId="1037" r:id="rId6" name="OptionButton5">
          <controlPr autoLine="0" autoPict="0" r:id="rId7">
            <anchor moveWithCells="1">
              <from>
                <xdr:col>1</xdr:col>
                <xdr:colOff>0</xdr:colOff>
                <xdr:row>125</xdr:row>
                <xdr:rowOff>9525</xdr:rowOff>
              </from>
              <to>
                <xdr:col>1</xdr:col>
                <xdr:colOff>0</xdr:colOff>
                <xdr:row>125</xdr:row>
                <xdr:rowOff>9525</xdr:rowOff>
              </to>
            </anchor>
          </controlPr>
        </control>
      </mc:Choice>
      <mc:Fallback>
        <control shapeId="1037" r:id="rId6" name="OptionButton5"/>
      </mc:Fallback>
    </mc:AlternateContent>
    <mc:AlternateContent xmlns:mc="http://schemas.openxmlformats.org/markup-compatibility/2006">
      <mc:Choice Requires="x14">
        <control shapeId="1058" r:id="rId8" name="Check Box 34">
          <controlPr locked="0" defaultSize="0" autoFill="0" autoLine="0" autoPict="0">
            <anchor moveWithCells="1">
              <from>
                <xdr:col>9</xdr:col>
                <xdr:colOff>0</xdr:colOff>
                <xdr:row>86</xdr:row>
                <xdr:rowOff>0</xdr:rowOff>
              </from>
              <to>
                <xdr:col>9</xdr:col>
                <xdr:colOff>219075</xdr:colOff>
                <xdr:row>87</xdr:row>
                <xdr:rowOff>19050</xdr:rowOff>
              </to>
            </anchor>
          </controlPr>
        </control>
      </mc:Choice>
    </mc:AlternateContent>
    <mc:AlternateContent xmlns:mc="http://schemas.openxmlformats.org/markup-compatibility/2006">
      <mc:Choice Requires="x14">
        <control shapeId="1059" r:id="rId9" name="Check Box 35">
          <controlPr locked="0" defaultSize="0" autoFill="0" autoLine="0" autoPict="0">
            <anchor moveWithCells="1">
              <from>
                <xdr:col>10</xdr:col>
                <xdr:colOff>0</xdr:colOff>
                <xdr:row>86</xdr:row>
                <xdr:rowOff>0</xdr:rowOff>
              </from>
              <to>
                <xdr:col>10</xdr:col>
                <xdr:colOff>219075</xdr:colOff>
                <xdr:row>87</xdr:row>
                <xdr:rowOff>19050</xdr:rowOff>
              </to>
            </anchor>
          </controlPr>
        </control>
      </mc:Choice>
    </mc:AlternateContent>
    <mc:AlternateContent xmlns:mc="http://schemas.openxmlformats.org/markup-compatibility/2006">
      <mc:Choice Requires="x14">
        <control shapeId="1060" r:id="rId10" name="Check Box 36">
          <controlPr locked="0" defaultSize="0" autoFill="0" autoLine="0" autoPict="0">
            <anchor moveWithCells="1">
              <from>
                <xdr:col>3</xdr:col>
                <xdr:colOff>0</xdr:colOff>
                <xdr:row>86</xdr:row>
                <xdr:rowOff>0</xdr:rowOff>
              </from>
              <to>
                <xdr:col>3</xdr:col>
                <xdr:colOff>219075</xdr:colOff>
                <xdr:row>87</xdr:row>
                <xdr:rowOff>19050</xdr:rowOff>
              </to>
            </anchor>
          </controlPr>
        </control>
      </mc:Choice>
    </mc:AlternateContent>
    <mc:AlternateContent xmlns:mc="http://schemas.openxmlformats.org/markup-compatibility/2006">
      <mc:Choice Requires="x14">
        <control shapeId="1061" r:id="rId11" name="Check Box 37">
          <controlPr locked="0" defaultSize="0" autoFill="0" autoLine="0" autoPict="0">
            <anchor moveWithCells="1">
              <from>
                <xdr:col>4</xdr:col>
                <xdr:colOff>0</xdr:colOff>
                <xdr:row>86</xdr:row>
                <xdr:rowOff>0</xdr:rowOff>
              </from>
              <to>
                <xdr:col>4</xdr:col>
                <xdr:colOff>219075</xdr:colOff>
                <xdr:row>87</xdr:row>
                <xdr:rowOff>19050</xdr:rowOff>
              </to>
            </anchor>
          </controlPr>
        </control>
      </mc:Choice>
    </mc:AlternateContent>
    <mc:AlternateContent xmlns:mc="http://schemas.openxmlformats.org/markup-compatibility/2006">
      <mc:Choice Requires="x14">
        <control shapeId="1062" r:id="rId12" name="Check Box 38">
          <controlPr locked="0" defaultSize="0" autoFill="0" autoLine="0" autoPict="0">
            <anchor moveWithCells="1">
              <from>
                <xdr:col>3</xdr:col>
                <xdr:colOff>0</xdr:colOff>
                <xdr:row>125</xdr:row>
                <xdr:rowOff>0</xdr:rowOff>
              </from>
              <to>
                <xdr:col>3</xdr:col>
                <xdr:colOff>219075</xdr:colOff>
                <xdr:row>125</xdr:row>
                <xdr:rowOff>200025</xdr:rowOff>
              </to>
            </anchor>
          </controlPr>
        </control>
      </mc:Choice>
    </mc:AlternateContent>
    <mc:AlternateContent xmlns:mc="http://schemas.openxmlformats.org/markup-compatibility/2006">
      <mc:Choice Requires="x14">
        <control shapeId="1063" r:id="rId13" name="Check Box 39">
          <controlPr locked="0" defaultSize="0" autoFill="0" autoLine="0" autoPict="0">
            <anchor moveWithCells="1">
              <from>
                <xdr:col>4</xdr:col>
                <xdr:colOff>0</xdr:colOff>
                <xdr:row>125</xdr:row>
                <xdr:rowOff>0</xdr:rowOff>
              </from>
              <to>
                <xdr:col>4</xdr:col>
                <xdr:colOff>219075</xdr:colOff>
                <xdr:row>125</xdr:row>
                <xdr:rowOff>200025</xdr:rowOff>
              </to>
            </anchor>
          </controlPr>
        </control>
      </mc:Choice>
    </mc:AlternateContent>
    <mc:AlternateContent xmlns:mc="http://schemas.openxmlformats.org/markup-compatibility/2006">
      <mc:Choice Requires="x14">
        <control shapeId="1064" r:id="rId14" name="Check Box 40">
          <controlPr locked="0" defaultSize="0" autoFill="0" autoLine="0" autoPict="0">
            <anchor moveWithCells="1">
              <from>
                <xdr:col>8</xdr:col>
                <xdr:colOff>0</xdr:colOff>
                <xdr:row>13</xdr:row>
                <xdr:rowOff>0</xdr:rowOff>
              </from>
              <to>
                <xdr:col>8</xdr:col>
                <xdr:colOff>219075</xdr:colOff>
                <xdr:row>14</xdr:row>
                <xdr:rowOff>0</xdr:rowOff>
              </to>
            </anchor>
          </controlPr>
        </control>
      </mc:Choice>
    </mc:AlternateContent>
    <mc:AlternateContent xmlns:mc="http://schemas.openxmlformats.org/markup-compatibility/2006">
      <mc:Choice Requires="x14">
        <control shapeId="1065" r:id="rId15" name="Check Box 41">
          <controlPr locked="0" defaultSize="0" autoFill="0" autoLine="0" autoPict="0">
            <anchor moveWithCells="1">
              <from>
                <xdr:col>9</xdr:col>
                <xdr:colOff>0</xdr:colOff>
                <xdr:row>13</xdr:row>
                <xdr:rowOff>0</xdr:rowOff>
              </from>
              <to>
                <xdr:col>9</xdr:col>
                <xdr:colOff>219075</xdr:colOff>
                <xdr:row>14</xdr:row>
                <xdr:rowOff>0</xdr:rowOff>
              </to>
            </anchor>
          </controlPr>
        </control>
      </mc:Choice>
    </mc:AlternateContent>
    <mc:AlternateContent xmlns:mc="http://schemas.openxmlformats.org/markup-compatibility/2006">
      <mc:Choice Requires="x14">
        <control shapeId="1070" r:id="rId16" name="Check Box 46">
          <controlPr locked="0" defaultSize="0" autoFill="0" autoLine="0" autoPict="0">
            <anchor moveWithCells="1">
              <from>
                <xdr:col>3</xdr:col>
                <xdr:colOff>114300</xdr:colOff>
                <xdr:row>57</xdr:row>
                <xdr:rowOff>66675</xdr:rowOff>
              </from>
              <to>
                <xdr:col>3</xdr:col>
                <xdr:colOff>333375</xdr:colOff>
                <xdr:row>57</xdr:row>
                <xdr:rowOff>266700</xdr:rowOff>
              </to>
            </anchor>
          </controlPr>
        </control>
      </mc:Choice>
    </mc:AlternateContent>
    <mc:AlternateContent xmlns:mc="http://schemas.openxmlformats.org/markup-compatibility/2006">
      <mc:Choice Requires="x14">
        <control shapeId="1071" r:id="rId17" name="Check Box 47">
          <controlPr locked="0" defaultSize="0" autoFill="0" autoLine="0" autoPict="0">
            <anchor moveWithCells="1">
              <from>
                <xdr:col>3</xdr:col>
                <xdr:colOff>133350</xdr:colOff>
                <xdr:row>58</xdr:row>
                <xdr:rowOff>85725</xdr:rowOff>
              </from>
              <to>
                <xdr:col>3</xdr:col>
                <xdr:colOff>352425</xdr:colOff>
                <xdr:row>58</xdr:row>
                <xdr:rowOff>285750</xdr:rowOff>
              </to>
            </anchor>
          </controlPr>
        </control>
      </mc:Choice>
    </mc:AlternateContent>
    <mc:AlternateContent xmlns:mc="http://schemas.openxmlformats.org/markup-compatibility/2006">
      <mc:Choice Requires="x14">
        <control shapeId="1072" r:id="rId18" name="Check Box 48">
          <controlPr locked="0" defaultSize="0" autoFill="0" autoLine="0" autoPict="0">
            <anchor moveWithCells="1">
              <from>
                <xdr:col>3</xdr:col>
                <xdr:colOff>133350</xdr:colOff>
                <xdr:row>59</xdr:row>
                <xdr:rowOff>85725</xdr:rowOff>
              </from>
              <to>
                <xdr:col>3</xdr:col>
                <xdr:colOff>352425</xdr:colOff>
                <xdr:row>59</xdr:row>
                <xdr:rowOff>285750</xdr:rowOff>
              </to>
            </anchor>
          </controlPr>
        </control>
      </mc:Choice>
    </mc:AlternateContent>
    <mc:AlternateContent xmlns:mc="http://schemas.openxmlformats.org/markup-compatibility/2006">
      <mc:Choice Requires="x14">
        <control shapeId="1073" r:id="rId19" name="Check Box 49">
          <controlPr locked="0" defaultSize="0" autoFill="0" autoLine="0" autoPict="0">
            <anchor moveWithCells="1">
              <from>
                <xdr:col>5</xdr:col>
                <xdr:colOff>657225</xdr:colOff>
                <xdr:row>57</xdr:row>
                <xdr:rowOff>76200</xdr:rowOff>
              </from>
              <to>
                <xdr:col>5</xdr:col>
                <xdr:colOff>876300</xdr:colOff>
                <xdr:row>57</xdr:row>
                <xdr:rowOff>276225</xdr:rowOff>
              </to>
            </anchor>
          </controlPr>
        </control>
      </mc:Choice>
    </mc:AlternateContent>
    <mc:AlternateContent xmlns:mc="http://schemas.openxmlformats.org/markup-compatibility/2006">
      <mc:Choice Requires="x14">
        <control shapeId="1074" r:id="rId20" name="Check Box 50">
          <controlPr locked="0" defaultSize="0" autoFill="0" autoLine="0" autoPict="0">
            <anchor moveWithCells="1">
              <from>
                <xdr:col>5</xdr:col>
                <xdr:colOff>657225</xdr:colOff>
                <xdr:row>58</xdr:row>
                <xdr:rowOff>76200</xdr:rowOff>
              </from>
              <to>
                <xdr:col>5</xdr:col>
                <xdr:colOff>876300</xdr:colOff>
                <xdr:row>58</xdr:row>
                <xdr:rowOff>276225</xdr:rowOff>
              </to>
            </anchor>
          </controlPr>
        </control>
      </mc:Choice>
    </mc:AlternateContent>
    <mc:AlternateContent xmlns:mc="http://schemas.openxmlformats.org/markup-compatibility/2006">
      <mc:Choice Requires="x14">
        <control shapeId="1075" r:id="rId21" name="Check Box 51">
          <controlPr locked="0" defaultSize="0" autoFill="0" autoLine="0" autoPict="0">
            <anchor moveWithCells="1">
              <from>
                <xdr:col>5</xdr:col>
                <xdr:colOff>666750</xdr:colOff>
                <xdr:row>59</xdr:row>
                <xdr:rowOff>85725</xdr:rowOff>
              </from>
              <to>
                <xdr:col>5</xdr:col>
                <xdr:colOff>885825</xdr:colOff>
                <xdr:row>59</xdr:row>
                <xdr:rowOff>285750</xdr:rowOff>
              </to>
            </anchor>
          </controlPr>
        </control>
      </mc:Choice>
    </mc:AlternateContent>
    <mc:AlternateContent xmlns:mc="http://schemas.openxmlformats.org/markup-compatibility/2006">
      <mc:Choice Requires="x14">
        <control shapeId="1076" r:id="rId22" name="Check Box 52">
          <controlPr locked="0" defaultSize="0" autoFill="0" autoLine="0" autoPict="0">
            <anchor moveWithCells="1">
              <from>
                <xdr:col>5</xdr:col>
                <xdr:colOff>123825</xdr:colOff>
                <xdr:row>104</xdr:row>
                <xdr:rowOff>47625</xdr:rowOff>
              </from>
              <to>
                <xdr:col>5</xdr:col>
                <xdr:colOff>485775</xdr:colOff>
                <xdr:row>105</xdr:row>
                <xdr:rowOff>0</xdr:rowOff>
              </to>
            </anchor>
          </controlPr>
        </control>
      </mc:Choice>
    </mc:AlternateContent>
    <mc:AlternateContent xmlns:mc="http://schemas.openxmlformats.org/markup-compatibility/2006">
      <mc:Choice Requires="x14">
        <control shapeId="1085" r:id="rId23" name="Check Box 61">
          <controlPr locked="0" defaultSize="0" autoFill="0" autoLine="0" autoPict="0">
            <anchor moveWithCells="1">
              <from>
                <xdr:col>5</xdr:col>
                <xdr:colOff>790575</xdr:colOff>
                <xdr:row>104</xdr:row>
                <xdr:rowOff>57150</xdr:rowOff>
              </from>
              <to>
                <xdr:col>6</xdr:col>
                <xdr:colOff>171450</xdr:colOff>
                <xdr:row>105</xdr:row>
                <xdr:rowOff>0</xdr:rowOff>
              </to>
            </anchor>
          </controlPr>
        </control>
      </mc:Choice>
    </mc:AlternateContent>
    <mc:AlternateContent xmlns:mc="http://schemas.openxmlformats.org/markup-compatibility/2006">
      <mc:Choice Requires="x14">
        <control shapeId="1086" r:id="rId24" name="Check Box 62">
          <controlPr locked="0" defaultSize="0" autoFill="0" autoLine="0" autoPict="0">
            <anchor moveWithCells="1">
              <from>
                <xdr:col>7</xdr:col>
                <xdr:colOff>752475</xdr:colOff>
                <xdr:row>57</xdr:row>
                <xdr:rowOff>85725</xdr:rowOff>
              </from>
              <to>
                <xdr:col>7</xdr:col>
                <xdr:colOff>971550</xdr:colOff>
                <xdr:row>57</xdr:row>
                <xdr:rowOff>285750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sheetPr>
  <dimension ref="A1:N35"/>
  <sheetViews>
    <sheetView showGridLines="0" topLeftCell="B1" zoomScaleNormal="100" workbookViewId="0">
      <selection activeCell="L7" sqref="L7:L8"/>
    </sheetView>
  </sheetViews>
  <sheetFormatPr defaultColWidth="9.140625" defaultRowHeight="15" x14ac:dyDescent="0.25"/>
  <cols>
    <col min="1" max="1" width="2.7109375" style="28" customWidth="1"/>
    <col min="2" max="2" width="2.85546875" style="1" customWidth="1"/>
    <col min="3" max="3" width="22.7109375" style="1" customWidth="1"/>
    <col min="4" max="4" width="20.42578125" style="1" customWidth="1"/>
    <col min="5" max="5" width="21" style="1" customWidth="1"/>
    <col min="6" max="6" width="20.7109375" style="1" customWidth="1"/>
    <col min="7" max="7" width="13.85546875" style="1" customWidth="1"/>
    <col min="8" max="8" width="13.7109375" style="1" customWidth="1"/>
    <col min="9" max="9" width="16.85546875" style="1" customWidth="1"/>
    <col min="10" max="10" width="14.85546875" style="1" customWidth="1"/>
    <col min="11" max="11" width="13.140625" style="1" customWidth="1"/>
    <col min="12" max="12" width="24.42578125" style="1" customWidth="1"/>
    <col min="14" max="14" width="14.140625" style="1" hidden="1" customWidth="1"/>
    <col min="15" max="16384" width="9.140625" style="1"/>
  </cols>
  <sheetData>
    <row r="1" spans="2:14" ht="15.75" thickBot="1" x14ac:dyDescent="0.3"/>
    <row r="2" spans="2:14" ht="15.75" thickBot="1" x14ac:dyDescent="0.3">
      <c r="B2" s="72"/>
      <c r="C2" s="65"/>
      <c r="D2" s="65"/>
      <c r="E2" s="65"/>
      <c r="F2" s="65"/>
      <c r="G2" s="65"/>
      <c r="H2" s="65"/>
      <c r="I2" s="65"/>
      <c r="J2" s="65"/>
      <c r="K2" s="65"/>
      <c r="L2" s="76"/>
    </row>
    <row r="3" spans="2:14" ht="115.5" customHeight="1" thickBot="1" x14ac:dyDescent="0.3">
      <c r="B3" s="69"/>
      <c r="C3" s="338" t="s">
        <v>173</v>
      </c>
      <c r="D3" s="339"/>
      <c r="E3" s="339"/>
      <c r="F3" s="340"/>
      <c r="G3" s="32"/>
      <c r="H3" s="32"/>
      <c r="I3" s="32"/>
      <c r="J3" s="32"/>
      <c r="K3" s="32"/>
      <c r="L3" s="75"/>
    </row>
    <row r="4" spans="2:14" ht="15" customHeight="1" x14ac:dyDescent="0.25">
      <c r="B4" s="69"/>
      <c r="C4" s="32"/>
      <c r="D4" s="32"/>
      <c r="E4" s="32"/>
      <c r="F4" s="32"/>
      <c r="G4" s="32"/>
      <c r="H4" s="32"/>
      <c r="I4" s="32"/>
      <c r="J4" s="32"/>
      <c r="K4" s="32"/>
      <c r="L4" s="75"/>
    </row>
    <row r="5" spans="2:14" s="29" customFormat="1" ht="15.75" thickBot="1" x14ac:dyDescent="0.3">
      <c r="B5" s="73"/>
      <c r="M5" s="239"/>
      <c r="N5" s="31" t="s">
        <v>46</v>
      </c>
    </row>
    <row r="6" spans="2:14" ht="158.25" thickBot="1" x14ac:dyDescent="0.3">
      <c r="B6" s="69"/>
      <c r="C6" s="33" t="s">
        <v>44</v>
      </c>
      <c r="D6" s="34" t="s">
        <v>45</v>
      </c>
      <c r="E6" s="35" t="s">
        <v>10</v>
      </c>
      <c r="F6" s="36" t="s">
        <v>50</v>
      </c>
      <c r="G6" s="36" t="s">
        <v>113</v>
      </c>
      <c r="H6" s="36" t="s">
        <v>160</v>
      </c>
      <c r="I6" s="109" t="s">
        <v>174</v>
      </c>
      <c r="J6" s="109" t="s">
        <v>114</v>
      </c>
      <c r="K6" s="109" t="s">
        <v>191</v>
      </c>
      <c r="L6" s="244" t="s">
        <v>197</v>
      </c>
      <c r="N6" s="2" t="s">
        <v>47</v>
      </c>
    </row>
    <row r="7" spans="2:14" x14ac:dyDescent="0.25">
      <c r="B7" s="69"/>
      <c r="C7" s="38"/>
      <c r="D7" s="38"/>
      <c r="E7" s="38"/>
      <c r="F7" s="40"/>
      <c r="G7" s="41"/>
      <c r="H7" s="41"/>
      <c r="I7" s="41"/>
      <c r="J7" s="43"/>
      <c r="K7" s="234"/>
      <c r="L7" s="341"/>
      <c r="N7" s="2" t="s">
        <v>48</v>
      </c>
    </row>
    <row r="8" spans="2:14" x14ac:dyDescent="0.25">
      <c r="B8" s="69"/>
      <c r="C8" s="38"/>
      <c r="D8" s="38"/>
      <c r="E8" s="38"/>
      <c r="F8" s="40"/>
      <c r="G8" s="41"/>
      <c r="H8" s="41"/>
      <c r="I8" s="41"/>
      <c r="J8" s="43"/>
      <c r="K8" s="234"/>
      <c r="L8" s="342"/>
      <c r="N8" s="2" t="s">
        <v>49</v>
      </c>
    </row>
    <row r="9" spans="2:14" x14ac:dyDescent="0.25">
      <c r="B9" s="69"/>
      <c r="C9" s="38"/>
      <c r="D9" s="38"/>
      <c r="E9" s="38"/>
      <c r="F9" s="40"/>
      <c r="G9" s="41"/>
      <c r="H9" s="41"/>
      <c r="I9" s="41"/>
      <c r="J9" s="43"/>
      <c r="K9" s="234"/>
      <c r="L9" s="236"/>
    </row>
    <row r="10" spans="2:14" x14ac:dyDescent="0.25">
      <c r="B10" s="69"/>
      <c r="C10" s="38"/>
      <c r="D10" s="38"/>
      <c r="E10" s="38"/>
      <c r="F10" s="40"/>
      <c r="G10" s="41"/>
      <c r="H10" s="41"/>
      <c r="I10" s="41"/>
      <c r="J10" s="43"/>
      <c r="K10" s="234"/>
      <c r="L10" s="236"/>
    </row>
    <row r="11" spans="2:14" x14ac:dyDescent="0.25">
      <c r="B11" s="69"/>
      <c r="C11" s="38"/>
      <c r="D11" s="38"/>
      <c r="E11" s="38"/>
      <c r="F11" s="40"/>
      <c r="G11" s="41"/>
      <c r="H11" s="41"/>
      <c r="I11" s="41"/>
      <c r="J11" s="43"/>
      <c r="K11" s="234"/>
      <c r="L11" s="236"/>
    </row>
    <row r="12" spans="2:14" x14ac:dyDescent="0.25">
      <c r="B12" s="69"/>
      <c r="C12" s="38"/>
      <c r="D12" s="38"/>
      <c r="E12" s="38"/>
      <c r="F12" s="40"/>
      <c r="G12" s="41"/>
      <c r="H12" s="41"/>
      <c r="I12" s="41"/>
      <c r="J12" s="43"/>
      <c r="K12" s="234"/>
      <c r="L12" s="236"/>
    </row>
    <row r="13" spans="2:14" x14ac:dyDescent="0.25">
      <c r="B13" s="69"/>
      <c r="C13" s="38"/>
      <c r="D13" s="38"/>
      <c r="E13" s="38"/>
      <c r="F13" s="40"/>
      <c r="G13" s="41"/>
      <c r="H13" s="41"/>
      <c r="I13" s="41"/>
      <c r="J13" s="43"/>
      <c r="K13" s="234"/>
      <c r="L13" s="236"/>
    </row>
    <row r="14" spans="2:14" x14ac:dyDescent="0.25">
      <c r="B14" s="69"/>
      <c r="C14" s="38"/>
      <c r="D14" s="38"/>
      <c r="E14" s="38"/>
      <c r="F14" s="40"/>
      <c r="G14" s="41"/>
      <c r="H14" s="41"/>
      <c r="I14" s="41"/>
      <c r="J14" s="43"/>
      <c r="K14" s="234"/>
      <c r="L14" s="236"/>
    </row>
    <row r="15" spans="2:14" x14ac:dyDescent="0.25">
      <c r="B15" s="69"/>
      <c r="C15" s="38"/>
      <c r="D15" s="39"/>
      <c r="E15" s="38"/>
      <c r="F15" s="40"/>
      <c r="G15" s="41"/>
      <c r="H15" s="41"/>
      <c r="I15" s="41"/>
      <c r="J15" s="43"/>
      <c r="K15" s="234"/>
      <c r="L15" s="236"/>
    </row>
    <row r="16" spans="2:14" x14ac:dyDescent="0.25">
      <c r="B16" s="69"/>
      <c r="C16" s="38"/>
      <c r="D16" s="38"/>
      <c r="E16" s="38"/>
      <c r="F16" s="40"/>
      <c r="G16" s="41"/>
      <c r="H16" s="41"/>
      <c r="I16" s="41"/>
      <c r="J16" s="43"/>
      <c r="K16" s="234"/>
      <c r="L16" s="236"/>
    </row>
    <row r="17" spans="2:12" x14ac:dyDescent="0.25">
      <c r="B17" s="69"/>
      <c r="C17" s="38"/>
      <c r="D17" s="38"/>
      <c r="E17" s="38"/>
      <c r="F17" s="40"/>
      <c r="G17" s="41"/>
      <c r="H17" s="41"/>
      <c r="I17" s="41"/>
      <c r="J17" s="43"/>
      <c r="K17" s="234"/>
      <c r="L17" s="236"/>
    </row>
    <row r="18" spans="2:12" x14ac:dyDescent="0.25">
      <c r="B18" s="69"/>
      <c r="C18" s="38"/>
      <c r="D18" s="38"/>
      <c r="E18" s="38"/>
      <c r="F18" s="40"/>
      <c r="G18" s="41"/>
      <c r="H18" s="41"/>
      <c r="I18" s="41"/>
      <c r="J18" s="43"/>
      <c r="K18" s="234"/>
      <c r="L18" s="236"/>
    </row>
    <row r="19" spans="2:12" x14ac:dyDescent="0.25">
      <c r="B19" s="69"/>
      <c r="C19" s="38"/>
      <c r="D19" s="38"/>
      <c r="E19" s="38"/>
      <c r="F19" s="40"/>
      <c r="G19" s="41"/>
      <c r="H19" s="41"/>
      <c r="I19" s="41"/>
      <c r="J19" s="43"/>
      <c r="K19" s="234"/>
      <c r="L19" s="236"/>
    </row>
    <row r="20" spans="2:12" x14ac:dyDescent="0.25">
      <c r="B20" s="69"/>
      <c r="C20" s="38"/>
      <c r="D20" s="38"/>
      <c r="E20" s="38"/>
      <c r="F20" s="40"/>
      <c r="G20" s="41"/>
      <c r="H20" s="41"/>
      <c r="I20" s="41"/>
      <c r="J20" s="43"/>
      <c r="K20" s="234"/>
      <c r="L20" s="236"/>
    </row>
    <row r="21" spans="2:12" x14ac:dyDescent="0.25">
      <c r="B21" s="69"/>
      <c r="C21" s="38"/>
      <c r="D21" s="38"/>
      <c r="E21" s="38"/>
      <c r="F21" s="40"/>
      <c r="G21" s="41"/>
      <c r="H21" s="41"/>
      <c r="I21" s="41"/>
      <c r="J21" s="43"/>
      <c r="K21" s="234"/>
      <c r="L21" s="236"/>
    </row>
    <row r="22" spans="2:12" x14ac:dyDescent="0.25">
      <c r="B22" s="69"/>
      <c r="C22" s="38"/>
      <c r="D22" s="38"/>
      <c r="E22" s="38"/>
      <c r="F22" s="40"/>
      <c r="G22" s="41"/>
      <c r="H22" s="41"/>
      <c r="I22" s="41"/>
      <c r="J22" s="43"/>
      <c r="K22" s="234"/>
      <c r="L22" s="236"/>
    </row>
    <row r="23" spans="2:12" x14ac:dyDescent="0.25">
      <c r="B23" s="69"/>
      <c r="C23" s="38"/>
      <c r="D23" s="38"/>
      <c r="E23" s="38"/>
      <c r="F23" s="40"/>
      <c r="G23" s="41"/>
      <c r="H23" s="41"/>
      <c r="I23" s="41"/>
      <c r="J23" s="43"/>
      <c r="K23" s="234"/>
      <c r="L23" s="236"/>
    </row>
    <row r="24" spans="2:12" x14ac:dyDescent="0.25">
      <c r="B24" s="69"/>
      <c r="C24" s="38"/>
      <c r="D24" s="38"/>
      <c r="E24" s="38"/>
      <c r="F24" s="40"/>
      <c r="G24" s="41"/>
      <c r="H24" s="41"/>
      <c r="I24" s="41"/>
      <c r="J24" s="43"/>
      <c r="K24" s="234"/>
      <c r="L24" s="236"/>
    </row>
    <row r="25" spans="2:12" x14ac:dyDescent="0.25">
      <c r="B25" s="69"/>
      <c r="C25" s="38"/>
      <c r="D25" s="38"/>
      <c r="E25" s="38"/>
      <c r="F25" s="40"/>
      <c r="G25" s="41"/>
      <c r="H25" s="41"/>
      <c r="I25" s="41"/>
      <c r="J25" s="43"/>
      <c r="K25" s="234"/>
      <c r="L25" s="236"/>
    </row>
    <row r="26" spans="2:12" x14ac:dyDescent="0.25">
      <c r="B26" s="69"/>
      <c r="C26" s="38"/>
      <c r="D26" s="38"/>
      <c r="E26" s="38"/>
      <c r="F26" s="40"/>
      <c r="G26" s="41"/>
      <c r="H26" s="41"/>
      <c r="I26" s="41"/>
      <c r="J26" s="43"/>
      <c r="K26" s="234"/>
      <c r="L26" s="236"/>
    </row>
    <row r="27" spans="2:12" x14ac:dyDescent="0.25">
      <c r="B27" s="69"/>
      <c r="C27" s="38"/>
      <c r="D27" s="38"/>
      <c r="E27" s="38"/>
      <c r="F27" s="40"/>
      <c r="G27" s="41"/>
      <c r="H27" s="41"/>
      <c r="I27" s="41"/>
      <c r="J27" s="43"/>
      <c r="K27" s="234"/>
      <c r="L27" s="236"/>
    </row>
    <row r="28" spans="2:12" x14ac:dyDescent="0.25">
      <c r="B28" s="69"/>
      <c r="C28" s="38"/>
      <c r="D28" s="38"/>
      <c r="E28" s="38"/>
      <c r="F28" s="40"/>
      <c r="G28" s="41"/>
      <c r="H28" s="41"/>
      <c r="I28" s="41"/>
      <c r="J28" s="43"/>
      <c r="K28" s="234"/>
      <c r="L28" s="236"/>
    </row>
    <row r="29" spans="2:12" x14ac:dyDescent="0.25">
      <c r="B29" s="69"/>
      <c r="C29" s="38"/>
      <c r="D29" s="38"/>
      <c r="E29" s="38"/>
      <c r="F29" s="40"/>
      <c r="G29" s="41"/>
      <c r="H29" s="41"/>
      <c r="I29" s="41"/>
      <c r="J29" s="43"/>
      <c r="K29" s="234"/>
      <c r="L29" s="236"/>
    </row>
    <row r="30" spans="2:12" x14ac:dyDescent="0.25">
      <c r="B30" s="69"/>
      <c r="C30" s="38"/>
      <c r="D30" s="38"/>
      <c r="E30" s="38"/>
      <c r="F30" s="40"/>
      <c r="G30" s="41"/>
      <c r="H30" s="41"/>
      <c r="I30" s="41"/>
      <c r="J30" s="43"/>
      <c r="K30" s="234"/>
      <c r="L30" s="236"/>
    </row>
    <row r="31" spans="2:12" x14ac:dyDescent="0.25">
      <c r="B31" s="69"/>
      <c r="C31" s="38"/>
      <c r="D31" s="38"/>
      <c r="E31" s="38"/>
      <c r="F31" s="40"/>
      <c r="G31" s="41"/>
      <c r="H31" s="41"/>
      <c r="I31" s="41"/>
      <c r="J31" s="43"/>
      <c r="K31" s="234"/>
      <c r="L31" s="236"/>
    </row>
    <row r="32" spans="2:12" x14ac:dyDescent="0.25">
      <c r="B32" s="69"/>
      <c r="C32" s="38"/>
      <c r="D32" s="38"/>
      <c r="E32" s="38"/>
      <c r="F32" s="40"/>
      <c r="G32" s="41"/>
      <c r="H32" s="41"/>
      <c r="I32" s="41"/>
      <c r="J32" s="43"/>
      <c r="K32" s="234"/>
      <c r="L32" s="236"/>
    </row>
    <row r="33" spans="2:12" ht="15.75" thickBot="1" x14ac:dyDescent="0.3">
      <c r="B33" s="69"/>
      <c r="C33" s="38"/>
      <c r="D33" s="38"/>
      <c r="E33" s="38"/>
      <c r="F33" s="40"/>
      <c r="G33" s="41"/>
      <c r="H33" s="41"/>
      <c r="I33" s="41"/>
      <c r="J33" s="43"/>
      <c r="K33" s="234"/>
      <c r="L33" s="237"/>
    </row>
    <row r="34" spans="2:12" ht="15.75" thickBot="1" x14ac:dyDescent="0.3">
      <c r="B34" s="69"/>
      <c r="C34" s="57"/>
      <c r="D34" s="50"/>
      <c r="E34" s="50"/>
      <c r="F34" s="58" t="s">
        <v>58</v>
      </c>
      <c r="G34" s="51">
        <f>SUM(Table8[Number of Electric Vehicles])</f>
        <v>0</v>
      </c>
      <c r="H34" s="51">
        <f>SUM(Table8[PER VEHICLE:  Avg. Miles Driven in 2019])</f>
        <v>0</v>
      </c>
      <c r="I34" s="108"/>
      <c r="J34" s="56"/>
      <c r="K34" s="235">
        <f>SUM(Table8[How Many Vehicles in This Row Were Acquired in 2019?])</f>
        <v>0</v>
      </c>
      <c r="L34" s="238">
        <f>SUM(L7:L33)</f>
        <v>0</v>
      </c>
    </row>
    <row r="35" spans="2:12" ht="15.75" thickBot="1" x14ac:dyDescent="0.3">
      <c r="B35" s="70"/>
      <c r="C35" s="71"/>
      <c r="D35" s="71"/>
      <c r="E35" s="71"/>
      <c r="F35" s="71"/>
      <c r="G35" s="71"/>
      <c r="H35" s="71"/>
      <c r="I35" s="71"/>
      <c r="J35" s="71"/>
      <c r="K35" s="71"/>
      <c r="L35" s="204"/>
    </row>
  </sheetData>
  <sheetProtection algorithmName="SHA-512" hashValue="R/9+QzyyIUg2QxWqmlHTHVAt5vYGA0Xp3pW5AtOd0Ubs4D1QVSbcj4qn8VdCeiQI5lVJOsKIvE37IRPExokb5g==" saltValue="Tk1I8o+/b9viWNKTwSECOA==" spinCount="100000" sheet="1" selectLockedCells="1"/>
  <mergeCells count="2">
    <mergeCell ref="C3:F3"/>
    <mergeCell ref="L7:L8"/>
  </mergeCells>
  <conditionalFormatting sqref="F7:F33">
    <cfRule type="expression" dxfId="50" priority="2">
      <formula>$E7&lt;&gt;"Other"</formula>
    </cfRule>
  </conditionalFormatting>
  <conditionalFormatting sqref="J7:J33">
    <cfRule type="expression" dxfId="49" priority="1">
      <formula>AND($C7&lt;&gt;"Plug-in Hybrid",$C7&lt;&gt;"Conventional Hybrid")</formula>
    </cfRule>
  </conditionalFormatting>
  <dataValidations count="5">
    <dataValidation type="list" allowBlank="1" showInputMessage="1" showErrorMessage="1" sqref="C7:C33" xr:uid="{00000000-0002-0000-0100-000000000000}">
      <formula1>EVType</formula1>
    </dataValidation>
    <dataValidation type="whole" operator="greaterThan" allowBlank="1" showInputMessage="1" showErrorMessage="1" errorTitle="Invalid entry" error="Please enter a whole number greater than 0." sqref="G7:G33" xr:uid="{00000000-0002-0000-0100-000001000000}">
      <formula1>0</formula1>
    </dataValidation>
    <dataValidation type="list" allowBlank="1" showInputMessage="1" showErrorMessage="1" sqref="D7:D33" xr:uid="{00000000-0002-0000-0100-000003000000}">
      <formula1>IF(F7="",Class,INDIRECT("FakeRange"))</formula1>
    </dataValidation>
    <dataValidation type="list" allowBlank="1" showInputMessage="1" showErrorMessage="1" sqref="E7:E33" xr:uid="{00000000-0002-0000-0100-000004000000}">
      <formula1>IF(D7="","",INDIRECT(SUBSTITUTE(D7," ","")))</formula1>
    </dataValidation>
    <dataValidation type="decimal" operator="greaterThan" allowBlank="1" showInputMessage="1" showErrorMessage="1" sqref="H7:H33 I7:J33 L7" xr:uid="{00000000-0002-0000-0100-000002000000}">
      <formula1>0</formula1>
    </dataValidation>
  </dataValidations>
  <pageMargins left="0.7" right="0.7" top="0.75" bottom="0.75" header="0.3" footer="0.3"/>
  <pageSetup orientation="portrait" horizontalDpi="4294967294" verticalDpi="4294967294"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555D7"/>
  </sheetPr>
  <dimension ref="B1:Y44"/>
  <sheetViews>
    <sheetView showGridLines="0" workbookViewId="0">
      <selection activeCell="C6" sqref="C6"/>
    </sheetView>
  </sheetViews>
  <sheetFormatPr defaultColWidth="9.140625" defaultRowHeight="15" x14ac:dyDescent="0.25"/>
  <cols>
    <col min="1" max="1" width="2.85546875" style="1" customWidth="1"/>
    <col min="2" max="2" width="1.7109375" style="1" customWidth="1"/>
    <col min="3" max="3" width="28.85546875" style="1" bestFit="1" customWidth="1"/>
    <col min="4" max="4" width="7.5703125" style="1" customWidth="1"/>
    <col min="5" max="5" width="19.5703125" style="1" customWidth="1"/>
    <col min="6" max="6" width="22.85546875" style="1" bestFit="1" customWidth="1"/>
    <col min="7" max="7" width="19.5703125" style="1" customWidth="1"/>
    <col min="8" max="8" width="15.85546875" style="1" customWidth="1"/>
    <col min="9" max="9" width="15.140625" style="1" bestFit="1" customWidth="1"/>
    <col min="10" max="10" width="18" style="1" customWidth="1"/>
    <col min="11" max="11" width="16.7109375" style="1" customWidth="1"/>
    <col min="12" max="12" width="9.140625" style="1"/>
    <col min="13" max="13" width="11.5703125" style="1" bestFit="1" customWidth="1"/>
    <col min="14" max="14" width="14.5703125" style="1" customWidth="1"/>
    <col min="15" max="15" width="9.140625" style="1"/>
    <col min="16" max="16" width="1.5703125" style="1" hidden="1" customWidth="1"/>
    <col min="17" max="17" width="28.5703125" style="1" hidden="1" customWidth="1"/>
    <col min="18" max="18" width="1.85546875" style="1" hidden="1" customWidth="1"/>
    <col min="19" max="19" width="18.140625" style="1" hidden="1" customWidth="1"/>
    <col min="20" max="20" width="1.7109375" style="1" hidden="1" customWidth="1"/>
    <col min="21" max="21" width="23.7109375" style="1" hidden="1" customWidth="1"/>
    <col min="22" max="22" width="3.28515625" style="1" hidden="1" customWidth="1"/>
    <col min="23" max="23" width="21.85546875" style="1" hidden="1" customWidth="1"/>
    <col min="24" max="24" width="2" style="1" hidden="1" customWidth="1"/>
    <col min="25" max="25" width="22.85546875" style="1" hidden="1" customWidth="1"/>
    <col min="26" max="26" width="0" style="1" hidden="1" customWidth="1"/>
    <col min="27" max="16384" width="9.140625" style="1"/>
  </cols>
  <sheetData>
    <row r="1" spans="2:25" ht="15.75" thickBot="1" x14ac:dyDescent="0.3">
      <c r="P1" s="1" t="s">
        <v>51</v>
      </c>
    </row>
    <row r="2" spans="2:25" ht="15.75" thickBot="1" x14ac:dyDescent="0.3">
      <c r="B2" s="72"/>
      <c r="C2" s="65"/>
      <c r="D2" s="65"/>
      <c r="E2" s="65"/>
      <c r="F2" s="65"/>
      <c r="G2" s="65"/>
      <c r="H2" s="65"/>
      <c r="I2" s="65"/>
      <c r="J2" s="65"/>
      <c r="K2" s="65"/>
      <c r="L2" s="65"/>
      <c r="M2" s="65"/>
      <c r="N2" s="65"/>
      <c r="O2" s="206"/>
      <c r="Q2" s="2"/>
      <c r="R2" s="2"/>
      <c r="S2" s="2"/>
      <c r="T2" s="2"/>
      <c r="U2" s="2"/>
      <c r="V2" s="2"/>
      <c r="W2" s="2"/>
      <c r="X2" s="2"/>
      <c r="Y2" s="2"/>
    </row>
    <row r="3" spans="2:25" ht="71.25" customHeight="1" thickBot="1" x14ac:dyDescent="0.3">
      <c r="B3" s="69"/>
      <c r="C3" s="338" t="s">
        <v>175</v>
      </c>
      <c r="D3" s="339"/>
      <c r="E3" s="339"/>
      <c r="F3" s="339"/>
      <c r="G3" s="340"/>
      <c r="H3" s="3"/>
      <c r="I3" s="3"/>
      <c r="J3" s="3"/>
      <c r="K3" s="3"/>
      <c r="L3" s="3"/>
      <c r="M3" s="3"/>
      <c r="N3" s="3"/>
      <c r="O3" s="173"/>
      <c r="Q3" s="2"/>
      <c r="R3" s="2"/>
      <c r="S3" s="2"/>
      <c r="T3" s="2"/>
      <c r="U3" s="2"/>
      <c r="V3" s="2"/>
      <c r="W3" s="2"/>
      <c r="X3" s="2"/>
      <c r="Y3" s="2"/>
    </row>
    <row r="4" spans="2:25" x14ac:dyDescent="0.25">
      <c r="B4" s="69"/>
      <c r="C4" s="3"/>
      <c r="D4" s="3"/>
      <c r="E4" s="3"/>
      <c r="F4" s="3"/>
      <c r="G4" s="3"/>
      <c r="H4" s="3"/>
      <c r="I4" s="3"/>
      <c r="J4" s="3"/>
      <c r="K4" s="3"/>
      <c r="L4" s="3"/>
      <c r="M4" s="3"/>
      <c r="N4" s="3"/>
      <c r="O4" s="173"/>
      <c r="Q4" s="2"/>
      <c r="R4" s="2"/>
      <c r="S4" s="2"/>
      <c r="T4" s="2"/>
      <c r="U4" s="2"/>
      <c r="V4" s="2"/>
      <c r="W4" s="2"/>
      <c r="X4" s="2"/>
      <c r="Y4" s="2"/>
    </row>
    <row r="5" spans="2:25" s="6" customFormat="1" ht="101.25" customHeight="1" x14ac:dyDescent="0.25">
      <c r="B5" s="74"/>
      <c r="C5" s="12" t="s">
        <v>28</v>
      </c>
      <c r="D5" s="13" t="s">
        <v>31</v>
      </c>
      <c r="E5" s="13" t="s">
        <v>29</v>
      </c>
      <c r="F5" s="14" t="s">
        <v>10</v>
      </c>
      <c r="G5" s="13" t="s">
        <v>30</v>
      </c>
      <c r="H5" s="13" t="s">
        <v>120</v>
      </c>
      <c r="I5" s="13" t="s">
        <v>161</v>
      </c>
      <c r="J5" s="13" t="s">
        <v>169</v>
      </c>
      <c r="K5" s="15" t="s">
        <v>162</v>
      </c>
      <c r="L5" s="15" t="s">
        <v>26</v>
      </c>
      <c r="M5" s="45" t="s">
        <v>52</v>
      </c>
      <c r="N5" s="208" t="s">
        <v>191</v>
      </c>
      <c r="O5" s="203"/>
      <c r="Q5" s="5" t="s">
        <v>19</v>
      </c>
      <c r="R5" s="5"/>
      <c r="S5" s="5" t="s">
        <v>20</v>
      </c>
      <c r="T5" s="5"/>
      <c r="U5" s="5" t="s">
        <v>21</v>
      </c>
      <c r="V5" s="5"/>
      <c r="W5" s="5" t="s">
        <v>22</v>
      </c>
      <c r="X5" s="5"/>
      <c r="Y5" s="5" t="s">
        <v>23</v>
      </c>
    </row>
    <row r="6" spans="2:25" x14ac:dyDescent="0.25">
      <c r="B6" s="69"/>
      <c r="C6" s="46"/>
      <c r="D6" s="11"/>
      <c r="E6" s="7"/>
      <c r="F6" s="16"/>
      <c r="G6" s="7"/>
      <c r="H6" s="9"/>
      <c r="I6" s="9"/>
      <c r="J6" s="9"/>
      <c r="K6" s="9"/>
      <c r="L6" s="25" t="str">
        <f>IF(C6="","",IF(OR(Table7[Alternative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6"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6" s="205"/>
      <c r="O6" s="173">
        <f t="shared" ref="O6:O32" si="0">J6*D6/100</f>
        <v>0</v>
      </c>
      <c r="Q6" s="2" t="s">
        <v>57</v>
      </c>
      <c r="R6" s="2"/>
      <c r="S6" s="2" t="s">
        <v>53</v>
      </c>
      <c r="T6" s="2"/>
      <c r="U6" s="2" t="s">
        <v>54</v>
      </c>
      <c r="V6" s="2"/>
      <c r="W6" s="2" t="s">
        <v>56</v>
      </c>
      <c r="X6" s="2"/>
      <c r="Y6" s="2" t="s">
        <v>55</v>
      </c>
    </row>
    <row r="7" spans="2:25" x14ac:dyDescent="0.25">
      <c r="B7" s="69"/>
      <c r="C7" s="46"/>
      <c r="D7" s="11"/>
      <c r="E7" s="7"/>
      <c r="F7" s="8"/>
      <c r="G7" s="7"/>
      <c r="H7" s="9"/>
      <c r="I7" s="9"/>
      <c r="J7" s="9"/>
      <c r="K7" s="9"/>
      <c r="L7" s="25" t="str">
        <f>IF(C7="","",IF(OR(Table7[Alternative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7"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7" s="205"/>
      <c r="O7" s="173">
        <f t="shared" si="0"/>
        <v>0</v>
      </c>
      <c r="Q7" s="2" t="s">
        <v>3</v>
      </c>
      <c r="R7" s="2"/>
      <c r="S7" s="2" t="s">
        <v>9</v>
      </c>
      <c r="T7" s="2"/>
      <c r="U7" s="2" t="s">
        <v>11</v>
      </c>
      <c r="V7" s="2"/>
      <c r="W7" s="2" t="s">
        <v>14</v>
      </c>
      <c r="X7" s="2"/>
      <c r="Y7" s="2" t="s">
        <v>123</v>
      </c>
    </row>
    <row r="8" spans="2:25" x14ac:dyDescent="0.25">
      <c r="B8" s="69"/>
      <c r="C8" s="47"/>
      <c r="D8" s="17"/>
      <c r="E8" s="18"/>
      <c r="F8" s="19"/>
      <c r="G8" s="18"/>
      <c r="H8" s="20"/>
      <c r="I8" s="20"/>
      <c r="J8" s="20"/>
      <c r="K8" s="20"/>
      <c r="L8" s="25" t="str">
        <f>IF(C8="","",IF(OR(Table7[Alternative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8"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8" s="205"/>
      <c r="O8" s="173">
        <f t="shared" si="0"/>
        <v>0</v>
      </c>
      <c r="Q8" s="2" t="s">
        <v>5</v>
      </c>
      <c r="R8" s="2"/>
      <c r="S8" s="2" t="s">
        <v>25</v>
      </c>
      <c r="T8" s="2"/>
      <c r="U8" s="2" t="s">
        <v>12</v>
      </c>
      <c r="V8" s="2"/>
      <c r="W8" s="2" t="s">
        <v>15</v>
      </c>
      <c r="X8" s="2"/>
      <c r="Y8" s="2" t="s">
        <v>24</v>
      </c>
    </row>
    <row r="9" spans="2:25" x14ac:dyDescent="0.25">
      <c r="B9" s="69"/>
      <c r="C9" s="47"/>
      <c r="D9" s="17"/>
      <c r="E9" s="18"/>
      <c r="F9" s="19"/>
      <c r="G9" s="18"/>
      <c r="H9" s="20"/>
      <c r="I9" s="20"/>
      <c r="J9" s="20"/>
      <c r="K9" s="20"/>
      <c r="L9" s="25" t="str">
        <f>IF(C9="","",IF(OR(Table7[Alternative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9"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9" s="205"/>
      <c r="O9" s="173">
        <f t="shared" si="0"/>
        <v>0</v>
      </c>
      <c r="Q9" s="2" t="s">
        <v>8</v>
      </c>
      <c r="R9" s="2"/>
      <c r="S9" s="2"/>
      <c r="T9" s="2"/>
      <c r="U9" s="2" t="s">
        <v>118</v>
      </c>
      <c r="V9" s="2"/>
      <c r="W9" s="2" t="s">
        <v>16</v>
      </c>
      <c r="X9" s="2"/>
      <c r="Y9" s="2" t="s">
        <v>124</v>
      </c>
    </row>
    <row r="10" spans="2:25" x14ac:dyDescent="0.25">
      <c r="B10" s="69"/>
      <c r="C10" s="47"/>
      <c r="D10" s="17"/>
      <c r="E10" s="18"/>
      <c r="F10" s="19"/>
      <c r="G10" s="18"/>
      <c r="H10" s="20"/>
      <c r="I10" s="20"/>
      <c r="J10" s="20"/>
      <c r="K10" s="20"/>
      <c r="L10" s="25" t="str">
        <f>IF(C10="","",IF(OR(Table7[Alternative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0"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0" s="205"/>
      <c r="O10" s="173">
        <f t="shared" si="0"/>
        <v>0</v>
      </c>
      <c r="Q10" s="2" t="s">
        <v>27</v>
      </c>
      <c r="R10" s="2"/>
      <c r="S10" s="2"/>
      <c r="T10" s="2"/>
      <c r="U10" s="2" t="s">
        <v>119</v>
      </c>
      <c r="V10" s="2"/>
      <c r="W10" s="2" t="s">
        <v>17</v>
      </c>
      <c r="X10" s="2"/>
      <c r="Y10" s="2" t="s">
        <v>125</v>
      </c>
    </row>
    <row r="11" spans="2:25" x14ac:dyDescent="0.25">
      <c r="B11" s="69"/>
      <c r="C11" s="47"/>
      <c r="D11" s="17"/>
      <c r="E11" s="18"/>
      <c r="F11" s="19"/>
      <c r="G11" s="18"/>
      <c r="H11" s="20"/>
      <c r="I11" s="20"/>
      <c r="J11" s="20"/>
      <c r="K11" s="20"/>
      <c r="L11" s="25" t="str">
        <f>IF(C11="","",IF(OR(Table7[Alternative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1"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1" s="205"/>
      <c r="O11" s="173">
        <f t="shared" si="0"/>
        <v>0</v>
      </c>
      <c r="Q11" s="2" t="s">
        <v>4</v>
      </c>
      <c r="R11" s="2"/>
      <c r="S11" s="2"/>
      <c r="T11" s="2"/>
      <c r="U11" s="2" t="s">
        <v>13</v>
      </c>
      <c r="V11" s="2"/>
      <c r="W11" s="2" t="s">
        <v>18</v>
      </c>
      <c r="X11" s="2"/>
      <c r="Y11" s="2"/>
    </row>
    <row r="12" spans="2:25" x14ac:dyDescent="0.25">
      <c r="B12" s="69"/>
      <c r="C12" s="47"/>
      <c r="D12" s="17"/>
      <c r="E12" s="18"/>
      <c r="F12" s="19"/>
      <c r="G12" s="18"/>
      <c r="H12" s="20"/>
      <c r="I12" s="20"/>
      <c r="J12" s="20"/>
      <c r="K12" s="20"/>
      <c r="L12" s="25" t="str">
        <f>IF(C12="","",IF(OR(Table7[Alternative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2"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2" s="205"/>
      <c r="O12" s="173">
        <f t="shared" si="0"/>
        <v>0</v>
      </c>
      <c r="Q12" s="2" t="s">
        <v>6</v>
      </c>
      <c r="R12" s="2"/>
      <c r="S12" s="2"/>
      <c r="T12" s="2"/>
      <c r="U12" s="2"/>
      <c r="V12" s="2"/>
      <c r="W12" s="2" t="s">
        <v>13</v>
      </c>
      <c r="X12" s="2"/>
      <c r="Y12" s="2"/>
    </row>
    <row r="13" spans="2:25" x14ac:dyDescent="0.25">
      <c r="B13" s="69"/>
      <c r="C13" s="47"/>
      <c r="D13" s="17"/>
      <c r="E13" s="18"/>
      <c r="F13" s="19"/>
      <c r="G13" s="18"/>
      <c r="H13" s="20"/>
      <c r="I13" s="20"/>
      <c r="J13" s="20"/>
      <c r="K13" s="20"/>
      <c r="L13" s="25" t="str">
        <f>IF(C13="","",IF(OR(Table7[Alternative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3"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3" s="205"/>
      <c r="O13" s="173">
        <f t="shared" si="0"/>
        <v>0</v>
      </c>
      <c r="Q13" s="2" t="s">
        <v>7</v>
      </c>
      <c r="R13" s="2"/>
      <c r="S13" s="2"/>
      <c r="T13" s="2"/>
      <c r="U13" s="2"/>
      <c r="V13" s="2"/>
      <c r="W13" s="2"/>
      <c r="X13" s="2"/>
      <c r="Y13" s="2"/>
    </row>
    <row r="14" spans="2:25" x14ac:dyDescent="0.25">
      <c r="B14" s="69"/>
      <c r="C14" s="47"/>
      <c r="D14" s="17"/>
      <c r="E14" s="18"/>
      <c r="F14" s="19"/>
      <c r="G14" s="18"/>
      <c r="H14" s="20"/>
      <c r="I14" s="20"/>
      <c r="J14" s="20"/>
      <c r="K14" s="20"/>
      <c r="L14" s="25" t="str">
        <f>IF(C14="","",IF(OR(Table7[Alternative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4"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4" s="205"/>
      <c r="O14" s="173">
        <f t="shared" si="0"/>
        <v>0</v>
      </c>
      <c r="Q14" s="2"/>
      <c r="R14" s="2"/>
      <c r="S14" s="2"/>
      <c r="T14" s="2"/>
      <c r="U14" s="2"/>
      <c r="V14" s="2"/>
      <c r="W14" s="2"/>
      <c r="X14" s="2"/>
      <c r="Y14" s="2"/>
    </row>
    <row r="15" spans="2:25" x14ac:dyDescent="0.25">
      <c r="B15" s="69"/>
      <c r="C15" s="47"/>
      <c r="D15" s="17"/>
      <c r="E15" s="18"/>
      <c r="F15" s="19"/>
      <c r="G15" s="18"/>
      <c r="H15" s="20"/>
      <c r="I15" s="20"/>
      <c r="J15" s="20"/>
      <c r="K15" s="20"/>
      <c r="L15" s="25" t="str">
        <f>IF(C15="","",IF(OR(Table7[Alternative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5"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5" s="205"/>
      <c r="O15" s="173">
        <f t="shared" si="0"/>
        <v>0</v>
      </c>
      <c r="Q15" s="2"/>
      <c r="R15" s="2"/>
      <c r="S15" s="2"/>
      <c r="T15" s="2"/>
      <c r="U15" s="2"/>
      <c r="V15" s="2"/>
      <c r="W15" s="2"/>
      <c r="X15" s="2"/>
      <c r="Y15" s="2"/>
    </row>
    <row r="16" spans="2:25" x14ac:dyDescent="0.25">
      <c r="B16" s="69"/>
      <c r="C16" s="47"/>
      <c r="D16" s="17"/>
      <c r="E16" s="18"/>
      <c r="F16" s="19"/>
      <c r="G16" s="18"/>
      <c r="H16" s="20"/>
      <c r="I16" s="20"/>
      <c r="J16" s="20"/>
      <c r="K16" s="20"/>
      <c r="L16" s="25" t="str">
        <f>IF(C16="","",IF(OR(Table7[Alternative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6"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6" s="205"/>
      <c r="O16" s="173">
        <f t="shared" si="0"/>
        <v>0</v>
      </c>
      <c r="Q16" s="2"/>
      <c r="R16" s="2"/>
      <c r="S16" s="2"/>
      <c r="T16" s="2"/>
      <c r="U16" s="2"/>
      <c r="V16" s="2"/>
      <c r="W16" s="2"/>
      <c r="X16" s="2"/>
      <c r="Y16" s="2"/>
    </row>
    <row r="17" spans="2:25" x14ac:dyDescent="0.25">
      <c r="B17" s="69"/>
      <c r="C17" s="47"/>
      <c r="D17" s="17"/>
      <c r="E17" s="18"/>
      <c r="F17" s="19"/>
      <c r="G17" s="18"/>
      <c r="H17" s="20"/>
      <c r="I17" s="20"/>
      <c r="J17" s="20"/>
      <c r="K17" s="20"/>
      <c r="L17" s="25" t="str">
        <f>IF(C17="","",IF(OR(Table7[Alternative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7"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7" s="205"/>
      <c r="O17" s="173">
        <f t="shared" si="0"/>
        <v>0</v>
      </c>
      <c r="Q17" s="2"/>
      <c r="R17" s="2"/>
      <c r="S17" s="2"/>
      <c r="T17" s="2"/>
      <c r="U17" s="2"/>
      <c r="V17" s="2"/>
      <c r="W17" s="2"/>
      <c r="X17" s="2"/>
      <c r="Y17" s="2"/>
    </row>
    <row r="18" spans="2:25" x14ac:dyDescent="0.25">
      <c r="B18" s="69"/>
      <c r="C18" s="47"/>
      <c r="D18" s="17"/>
      <c r="E18" s="18"/>
      <c r="F18" s="19"/>
      <c r="G18" s="18"/>
      <c r="H18" s="20"/>
      <c r="I18" s="20"/>
      <c r="J18" s="20"/>
      <c r="K18" s="20"/>
      <c r="L18" s="25" t="str">
        <f>IF(C18="","",IF(OR(Table7[Alternative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8"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8" s="205"/>
      <c r="O18" s="173">
        <f t="shared" si="0"/>
        <v>0</v>
      </c>
      <c r="Q18" s="2"/>
      <c r="R18" s="2"/>
      <c r="S18" s="2"/>
      <c r="T18" s="2"/>
      <c r="U18" s="2"/>
      <c r="V18" s="2"/>
      <c r="W18" s="2"/>
      <c r="X18" s="2"/>
      <c r="Y18" s="2"/>
    </row>
    <row r="19" spans="2:25" x14ac:dyDescent="0.25">
      <c r="B19" s="69"/>
      <c r="C19" s="47"/>
      <c r="D19" s="17"/>
      <c r="E19" s="18"/>
      <c r="F19" s="19"/>
      <c r="G19" s="18"/>
      <c r="H19" s="20"/>
      <c r="I19" s="20"/>
      <c r="J19" s="20"/>
      <c r="K19" s="20"/>
      <c r="L19" s="25" t="str">
        <f>IF(C19="","",IF(OR(Table7[Alternative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19"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19" s="205"/>
      <c r="O19" s="173">
        <f t="shared" si="0"/>
        <v>0</v>
      </c>
      <c r="Q19" s="2"/>
      <c r="R19" s="2"/>
      <c r="S19" s="2"/>
      <c r="T19" s="2"/>
      <c r="U19" s="2"/>
      <c r="V19" s="2"/>
      <c r="W19" s="2"/>
      <c r="X19" s="2"/>
      <c r="Y19" s="2"/>
    </row>
    <row r="20" spans="2:25" x14ac:dyDescent="0.25">
      <c r="B20" s="69"/>
      <c r="C20" s="47"/>
      <c r="D20" s="17"/>
      <c r="E20" s="18"/>
      <c r="F20" s="19"/>
      <c r="G20" s="18"/>
      <c r="H20" s="20"/>
      <c r="I20" s="20"/>
      <c r="J20" s="20"/>
      <c r="K20" s="20"/>
      <c r="L20" s="25" t="str">
        <f>IF(C20="","",IF(OR(Table7[Alternative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0"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0" s="205"/>
      <c r="O20" s="173">
        <f t="shared" si="0"/>
        <v>0</v>
      </c>
      <c r="Q20" s="2"/>
      <c r="R20" s="2"/>
      <c r="S20" s="2"/>
      <c r="T20" s="2"/>
      <c r="U20" s="2"/>
      <c r="V20" s="2"/>
      <c r="W20" s="2"/>
      <c r="X20" s="2"/>
      <c r="Y20" s="2"/>
    </row>
    <row r="21" spans="2:25" x14ac:dyDescent="0.25">
      <c r="B21" s="69"/>
      <c r="C21" s="47"/>
      <c r="D21" s="17"/>
      <c r="E21" s="18"/>
      <c r="F21" s="19"/>
      <c r="G21" s="18"/>
      <c r="H21" s="20"/>
      <c r="I21" s="20"/>
      <c r="J21" s="20"/>
      <c r="K21" s="20"/>
      <c r="L21" s="25" t="str">
        <f>IF(C21="","",IF(OR(Table7[Alternative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1"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1" s="205"/>
      <c r="O21" s="173">
        <f t="shared" si="0"/>
        <v>0</v>
      </c>
      <c r="Q21" s="2"/>
      <c r="R21" s="2"/>
      <c r="S21" s="2"/>
      <c r="T21" s="2"/>
      <c r="U21" s="2"/>
      <c r="V21" s="2"/>
      <c r="W21" s="2"/>
      <c r="X21" s="2"/>
      <c r="Y21" s="2"/>
    </row>
    <row r="22" spans="2:25" x14ac:dyDescent="0.25">
      <c r="B22" s="69"/>
      <c r="C22" s="47"/>
      <c r="D22" s="17"/>
      <c r="E22" s="18"/>
      <c r="F22" s="19"/>
      <c r="G22" s="18"/>
      <c r="H22" s="20"/>
      <c r="I22" s="20"/>
      <c r="J22" s="20"/>
      <c r="K22" s="20"/>
      <c r="L22" s="25" t="str">
        <f>IF(C22="","",IF(OR(Table7[Alternative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2"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2" s="205"/>
      <c r="O22" s="173">
        <f t="shared" si="0"/>
        <v>0</v>
      </c>
      <c r="Q22" s="2"/>
      <c r="R22" s="2"/>
      <c r="S22" s="2"/>
      <c r="T22" s="2"/>
      <c r="U22" s="2"/>
      <c r="V22" s="2"/>
      <c r="W22" s="2"/>
      <c r="X22" s="2"/>
      <c r="Y22" s="2"/>
    </row>
    <row r="23" spans="2:25" x14ac:dyDescent="0.25">
      <c r="B23" s="69"/>
      <c r="C23" s="47"/>
      <c r="D23" s="17"/>
      <c r="E23" s="18"/>
      <c r="F23" s="19"/>
      <c r="G23" s="18"/>
      <c r="H23" s="20"/>
      <c r="I23" s="20"/>
      <c r="J23" s="20"/>
      <c r="K23" s="20"/>
      <c r="L23" s="25" t="str">
        <f>IF(C23="","",IF(OR(Table7[Alternative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3"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3" s="205"/>
      <c r="O23" s="173">
        <f t="shared" si="0"/>
        <v>0</v>
      </c>
      <c r="Q23" s="2"/>
      <c r="R23" s="2"/>
      <c r="S23" s="2"/>
      <c r="T23" s="2"/>
      <c r="U23" s="2"/>
      <c r="V23" s="2"/>
      <c r="W23" s="2"/>
      <c r="X23" s="2"/>
      <c r="Y23" s="2"/>
    </row>
    <row r="24" spans="2:25" x14ac:dyDescent="0.25">
      <c r="B24" s="69"/>
      <c r="C24" s="47"/>
      <c r="D24" s="17"/>
      <c r="E24" s="18"/>
      <c r="F24" s="19"/>
      <c r="G24" s="18"/>
      <c r="H24" s="20"/>
      <c r="I24" s="20"/>
      <c r="J24" s="20"/>
      <c r="K24" s="20"/>
      <c r="L24" s="25" t="str">
        <f>IF(C24="","",IF(OR(Table7[Alternative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4"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4" s="205"/>
      <c r="O24" s="173">
        <f t="shared" si="0"/>
        <v>0</v>
      </c>
      <c r="Q24" s="2"/>
      <c r="R24" s="2"/>
      <c r="S24" s="2"/>
      <c r="T24" s="2"/>
      <c r="U24" s="2"/>
      <c r="V24" s="2"/>
      <c r="W24" s="2"/>
      <c r="X24" s="2"/>
      <c r="Y24" s="2"/>
    </row>
    <row r="25" spans="2:25" x14ac:dyDescent="0.25">
      <c r="B25" s="69"/>
      <c r="C25" s="47"/>
      <c r="D25" s="17"/>
      <c r="E25" s="18"/>
      <c r="F25" s="19"/>
      <c r="G25" s="18"/>
      <c r="H25" s="20"/>
      <c r="I25" s="20"/>
      <c r="J25" s="20"/>
      <c r="K25" s="20"/>
      <c r="L25" s="25" t="str">
        <f>IF(C25="","",IF(OR(Table7[Alternative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5"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5" s="205"/>
      <c r="O25" s="173">
        <f t="shared" si="0"/>
        <v>0</v>
      </c>
      <c r="Q25" s="2"/>
      <c r="R25" s="2"/>
      <c r="S25" s="2"/>
      <c r="T25" s="2"/>
      <c r="U25" s="2"/>
      <c r="V25" s="2"/>
      <c r="W25" s="2"/>
      <c r="X25" s="2"/>
      <c r="Y25" s="2"/>
    </row>
    <row r="26" spans="2:25" x14ac:dyDescent="0.25">
      <c r="B26" s="69"/>
      <c r="C26" s="47"/>
      <c r="D26" s="17"/>
      <c r="E26" s="18"/>
      <c r="F26" s="19"/>
      <c r="G26" s="18"/>
      <c r="H26" s="20"/>
      <c r="I26" s="20"/>
      <c r="J26" s="20"/>
      <c r="K26" s="20"/>
      <c r="L26" s="25" t="str">
        <f>IF(C26="","",IF(OR(Table7[Alternative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6"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6" s="205"/>
      <c r="O26" s="173">
        <f t="shared" si="0"/>
        <v>0</v>
      </c>
      <c r="Q26" s="2"/>
      <c r="R26" s="2"/>
      <c r="S26" s="2"/>
      <c r="T26" s="2"/>
      <c r="U26" s="2"/>
      <c r="V26" s="2"/>
      <c r="W26" s="2"/>
      <c r="X26" s="2"/>
      <c r="Y26" s="2"/>
    </row>
    <row r="27" spans="2:25" x14ac:dyDescent="0.25">
      <c r="B27" s="69"/>
      <c r="C27" s="47"/>
      <c r="D27" s="17"/>
      <c r="E27" s="18"/>
      <c r="F27" s="19"/>
      <c r="G27" s="18"/>
      <c r="H27" s="20"/>
      <c r="I27" s="20"/>
      <c r="J27" s="20"/>
      <c r="K27" s="20"/>
      <c r="L27" s="25" t="str">
        <f>IF(C27="","",IF(OR(Table7[Alternative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7"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7" s="205"/>
      <c r="O27" s="173">
        <f t="shared" si="0"/>
        <v>0</v>
      </c>
      <c r="Q27" s="2"/>
      <c r="R27" s="2"/>
      <c r="S27" s="2"/>
      <c r="T27" s="2"/>
      <c r="U27" s="2"/>
      <c r="V27" s="2"/>
      <c r="W27" s="2"/>
      <c r="X27" s="2"/>
      <c r="Y27" s="2"/>
    </row>
    <row r="28" spans="2:25" x14ac:dyDescent="0.25">
      <c r="B28" s="69"/>
      <c r="C28" s="47"/>
      <c r="D28" s="17"/>
      <c r="E28" s="18"/>
      <c r="F28" s="19"/>
      <c r="G28" s="18"/>
      <c r="H28" s="20"/>
      <c r="I28" s="20"/>
      <c r="J28" s="20"/>
      <c r="K28" s="20"/>
      <c r="L28" s="25" t="str">
        <f>IF(C28="","",IF(OR(Table7[Alternative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8"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8" s="205"/>
      <c r="O28" s="173">
        <f t="shared" si="0"/>
        <v>0</v>
      </c>
      <c r="Q28" s="2"/>
      <c r="R28" s="2"/>
      <c r="S28" s="2"/>
      <c r="T28" s="2"/>
      <c r="U28" s="2"/>
      <c r="V28" s="2"/>
      <c r="W28" s="2"/>
      <c r="X28" s="2"/>
      <c r="Y28" s="2"/>
    </row>
    <row r="29" spans="2:25" x14ac:dyDescent="0.25">
      <c r="B29" s="69"/>
      <c r="C29" s="47"/>
      <c r="D29" s="17"/>
      <c r="E29" s="18"/>
      <c r="F29" s="19"/>
      <c r="G29" s="18"/>
      <c r="H29" s="20"/>
      <c r="I29" s="20"/>
      <c r="J29" s="20"/>
      <c r="K29" s="20"/>
      <c r="L29" s="25" t="str">
        <f>IF(C29="","",IF(OR(Table7[Alternative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29"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29" s="205"/>
      <c r="O29" s="173">
        <f t="shared" si="0"/>
        <v>0</v>
      </c>
      <c r="Q29" s="2"/>
      <c r="R29" s="2"/>
      <c r="S29" s="2"/>
      <c r="T29" s="2"/>
      <c r="U29" s="2"/>
      <c r="V29" s="2"/>
      <c r="W29" s="2"/>
      <c r="X29" s="2"/>
      <c r="Y29" s="2"/>
    </row>
    <row r="30" spans="2:25" x14ac:dyDescent="0.25">
      <c r="B30" s="69"/>
      <c r="C30" s="47"/>
      <c r="D30" s="17"/>
      <c r="E30" s="18"/>
      <c r="F30" s="19"/>
      <c r="G30" s="18"/>
      <c r="H30" s="20"/>
      <c r="I30" s="20"/>
      <c r="J30" s="20"/>
      <c r="K30" s="20"/>
      <c r="L30" s="25" t="str">
        <f>IF(C30="","",IF(OR(Table7[Alternative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30"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30" s="205"/>
      <c r="O30" s="173">
        <f t="shared" si="0"/>
        <v>0</v>
      </c>
      <c r="Q30" s="2"/>
      <c r="R30" s="2"/>
      <c r="S30" s="2"/>
      <c r="T30" s="2"/>
      <c r="U30" s="2"/>
      <c r="V30" s="2"/>
      <c r="W30" s="2"/>
      <c r="X30" s="2"/>
    </row>
    <row r="31" spans="2:25" x14ac:dyDescent="0.25">
      <c r="B31" s="69"/>
      <c r="C31" s="47"/>
      <c r="D31" s="17"/>
      <c r="E31" s="18"/>
      <c r="F31" s="19"/>
      <c r="G31" s="18"/>
      <c r="H31" s="20"/>
      <c r="I31" s="20"/>
      <c r="J31" s="20"/>
      <c r="K31" s="20"/>
      <c r="L31" s="25" t="str">
        <f>IF(C31="","",IF(OR(Table7[Alternative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31"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31" s="205"/>
      <c r="O31" s="173">
        <f t="shared" si="0"/>
        <v>0</v>
      </c>
      <c r="Q31" s="2"/>
      <c r="R31" s="2"/>
      <c r="S31" s="2"/>
      <c r="T31" s="2"/>
      <c r="U31" s="2"/>
      <c r="V31" s="2"/>
      <c r="W31" s="2"/>
      <c r="X31" s="2"/>
    </row>
    <row r="32" spans="2:25" x14ac:dyDescent="0.25">
      <c r="B32" s="69"/>
      <c r="C32" s="48"/>
      <c r="D32" s="21"/>
      <c r="E32" s="22"/>
      <c r="F32" s="23"/>
      <c r="G32" s="22"/>
      <c r="H32" s="24"/>
      <c r="I32" s="24"/>
      <c r="J32" s="24"/>
      <c r="K32" s="24"/>
      <c r="L32" s="25" t="str">
        <f>IF(C32="","",IF(OR(Table7[Alternative Fuel]="Biodiesel (B10 or higher blend)",Table7[Alternative Fuel]="E85 - 85% Ethanol",Table7[Alternative Fuel]="Renewable Diesel",Table7[Alternative Fuel]="LPG - Propane"),"Gallons",IF(OR(Table7[Alternative Fuel]="CNG - Compressed Natural Gas",Table7[Alternative Fuel]="Hydrogen",Table7[Alternative Fuel]="RNG - Renewable Natural Gas"),"GGEs","DGEs")))</f>
        <v/>
      </c>
      <c r="M32" s="37" t="str">
        <f>IF(OR(Table7[[#This Row],[PER VEHICLE: Avg. Miles Driven in 2019 (or hours used for off-road vehicles)]]="",Table7[[#This Row],[PER VEHICLE:    Avg Fuel Used per Vehicle in 2019]]=""),"",Table7[[#This Row],[PER VEHICLE: Avg. Miles Driven in 2019 (or hours used for off-road vehicles)]]/Table7[[#This Row],[PER VEHICLE:    Avg Fuel Used per Vehicle in 2019]])</f>
        <v/>
      </c>
      <c r="N32" s="205"/>
      <c r="O32" s="173">
        <f t="shared" si="0"/>
        <v>0</v>
      </c>
      <c r="Q32" s="2"/>
      <c r="R32" s="2"/>
      <c r="T32" s="2"/>
      <c r="U32" s="2"/>
      <c r="V32" s="2"/>
      <c r="X32" s="2"/>
    </row>
    <row r="33" spans="2:18" ht="15.75" thickBot="1" x14ac:dyDescent="0.3">
      <c r="B33" s="67"/>
      <c r="C33" s="3"/>
      <c r="D33" s="3"/>
      <c r="E33" s="3"/>
      <c r="F33" s="3"/>
      <c r="G33" s="3"/>
      <c r="H33" s="3"/>
      <c r="I33" s="3"/>
      <c r="J33" s="3"/>
      <c r="K33" s="3"/>
      <c r="L33" s="3"/>
      <c r="M33" s="3"/>
      <c r="N33" s="10"/>
      <c r="O33" s="173"/>
      <c r="R33" s="2"/>
    </row>
    <row r="34" spans="2:18" ht="15.75" thickBot="1" x14ac:dyDescent="0.3">
      <c r="B34" s="69"/>
      <c r="C34" s="49"/>
      <c r="D34" s="50"/>
      <c r="E34" s="50"/>
      <c r="F34" s="50"/>
      <c r="G34" s="52" t="s">
        <v>58</v>
      </c>
      <c r="H34" s="51">
        <f>SUM(Table7[[Number of Vehicles ]])</f>
        <v>0</v>
      </c>
      <c r="I34" s="51">
        <f>SUM(Table7[PER VEHICLE: Avg. Miles Driven in 2019 (or hours used for off-road vehicles)])</f>
        <v>0</v>
      </c>
      <c r="J34" s="346"/>
      <c r="K34" s="346"/>
      <c r="L34" s="346"/>
      <c r="M34" s="347"/>
      <c r="N34" s="3"/>
      <c r="O34" s="173"/>
    </row>
    <row r="35" spans="2:18" ht="15.75" thickBot="1" x14ac:dyDescent="0.3">
      <c r="B35" s="69"/>
      <c r="C35" s="3"/>
      <c r="D35" s="3"/>
      <c r="E35" s="3"/>
      <c r="F35" s="3"/>
      <c r="G35" s="3"/>
      <c r="H35" s="3"/>
      <c r="I35" s="3"/>
      <c r="J35" s="3"/>
      <c r="K35" s="3"/>
      <c r="L35" s="3"/>
      <c r="M35" s="3"/>
      <c r="N35" s="3"/>
      <c r="O35" s="173"/>
    </row>
    <row r="36" spans="2:18" x14ac:dyDescent="0.25">
      <c r="B36" s="67"/>
      <c r="C36" s="349" t="s">
        <v>84</v>
      </c>
      <c r="D36" s="350"/>
      <c r="E36" s="350"/>
      <c r="F36" s="350"/>
      <c r="G36" s="351"/>
      <c r="H36" s="348" t="s">
        <v>60</v>
      </c>
      <c r="I36" s="348"/>
      <c r="J36" s="54">
        <f>SUMIF(Table7[Alternative Fuel],"Biodiesel (B10 or higher blend)",O6:O32)</f>
        <v>0</v>
      </c>
      <c r="K36" s="54"/>
      <c r="L36" s="359" t="s">
        <v>59</v>
      </c>
      <c r="M36" s="360"/>
      <c r="N36" s="10"/>
      <c r="O36" s="173"/>
    </row>
    <row r="37" spans="2:18" x14ac:dyDescent="0.25">
      <c r="B37" s="67"/>
      <c r="C37" s="352"/>
      <c r="D37" s="353"/>
      <c r="E37" s="353"/>
      <c r="F37" s="353"/>
      <c r="G37" s="354"/>
      <c r="H37" s="345" t="s">
        <v>61</v>
      </c>
      <c r="I37" s="345"/>
      <c r="J37" s="53">
        <f>SUMIF(Table7[Alternative Fuel],"CNG - Compressed Natural Gas",Table7[PER VEHICLE:    Avg Fuel Used per Vehicle in 2019])</f>
        <v>0</v>
      </c>
      <c r="K37" s="53"/>
      <c r="L37" s="361" t="s">
        <v>62</v>
      </c>
      <c r="M37" s="362"/>
      <c r="N37" s="10"/>
      <c r="O37" s="173"/>
    </row>
    <row r="38" spans="2:18" x14ac:dyDescent="0.25">
      <c r="B38" s="67"/>
      <c r="C38" s="352"/>
      <c r="D38" s="353"/>
      <c r="E38" s="353"/>
      <c r="F38" s="353"/>
      <c r="G38" s="354"/>
      <c r="H38" s="345" t="s">
        <v>63</v>
      </c>
      <c r="I38" s="345"/>
      <c r="J38" s="53">
        <f>SUMIF(Table7[Alternative Fuel],"E85 - 85% Ethanol",Table7[PER VEHICLE:    Avg Fuel Used per Vehicle in 2019])</f>
        <v>0</v>
      </c>
      <c r="K38" s="53"/>
      <c r="L38" s="361" t="s">
        <v>59</v>
      </c>
      <c r="M38" s="362"/>
      <c r="N38" s="10"/>
      <c r="O38" s="173"/>
    </row>
    <row r="39" spans="2:18" x14ac:dyDescent="0.25">
      <c r="B39" s="67"/>
      <c r="C39" s="352"/>
      <c r="D39" s="353"/>
      <c r="E39" s="353"/>
      <c r="F39" s="353"/>
      <c r="G39" s="354"/>
      <c r="H39" s="345" t="s">
        <v>64</v>
      </c>
      <c r="I39" s="345"/>
      <c r="J39" s="53">
        <f>SUMIF(Table7[Alternative Fuel],"Hydrogen",Table7[PER VEHICLE:    Avg Fuel Used per Vehicle in 2019])</f>
        <v>0</v>
      </c>
      <c r="K39" s="53"/>
      <c r="L39" s="361" t="s">
        <v>62</v>
      </c>
      <c r="M39" s="362"/>
      <c r="N39" s="10"/>
      <c r="O39" s="173"/>
    </row>
    <row r="40" spans="2:18" x14ac:dyDescent="0.25">
      <c r="B40" s="69"/>
      <c r="C40" s="352"/>
      <c r="D40" s="353"/>
      <c r="E40" s="353"/>
      <c r="F40" s="353"/>
      <c r="G40" s="354"/>
      <c r="H40" s="345" t="s">
        <v>65</v>
      </c>
      <c r="I40" s="345"/>
      <c r="J40" s="53">
        <f>SUMIF(Table7[Alternative Fuel],"LPG - Propane",Table7[PER VEHICLE:    Avg Fuel Used per Vehicle in 2019])</f>
        <v>0</v>
      </c>
      <c r="K40" s="53"/>
      <c r="L40" s="361" t="s">
        <v>59</v>
      </c>
      <c r="M40" s="362"/>
      <c r="N40" s="3"/>
      <c r="O40" s="173"/>
    </row>
    <row r="41" spans="2:18" x14ac:dyDescent="0.25">
      <c r="B41" s="69"/>
      <c r="C41" s="352"/>
      <c r="D41" s="353"/>
      <c r="E41" s="353"/>
      <c r="F41" s="353"/>
      <c r="G41" s="354"/>
      <c r="H41" s="345" t="s">
        <v>66</v>
      </c>
      <c r="I41" s="345"/>
      <c r="J41" s="53">
        <f>SUMIF(Table7[Alternative Fuel],"LNG - Liquified Natural Gas",Table7[PER VEHICLE:    Avg Fuel Used per Vehicle in 2019])</f>
        <v>0</v>
      </c>
      <c r="K41" s="53"/>
      <c r="L41" s="361" t="s">
        <v>67</v>
      </c>
      <c r="M41" s="362"/>
      <c r="N41" s="3"/>
      <c r="O41" s="173"/>
    </row>
    <row r="42" spans="2:18" x14ac:dyDescent="0.25">
      <c r="B42" s="69"/>
      <c r="C42" s="352"/>
      <c r="D42" s="353"/>
      <c r="E42" s="353"/>
      <c r="F42" s="353"/>
      <c r="G42" s="354"/>
      <c r="H42" s="345" t="s">
        <v>68</v>
      </c>
      <c r="I42" s="345"/>
      <c r="J42" s="53">
        <f>SUMIF(Table7[Alternative Fuel],"Renewable Diesel",O6:O32)</f>
        <v>0</v>
      </c>
      <c r="K42" s="53"/>
      <c r="L42" s="361" t="s">
        <v>59</v>
      </c>
      <c r="M42" s="362"/>
      <c r="N42" s="3"/>
      <c r="O42" s="173"/>
    </row>
    <row r="43" spans="2:18" ht="15.75" thickBot="1" x14ac:dyDescent="0.3">
      <c r="B43" s="69"/>
      <c r="C43" s="355"/>
      <c r="D43" s="356"/>
      <c r="E43" s="356"/>
      <c r="F43" s="356"/>
      <c r="G43" s="357"/>
      <c r="H43" s="358" t="s">
        <v>69</v>
      </c>
      <c r="I43" s="358"/>
      <c r="J43" s="55">
        <f>SUMIF(Table7[Alternative Fuel],"RNG - Renewable Natural Gas",Table7[PER VEHICLE:    Avg Fuel Used per Vehicle in 2019])</f>
        <v>0</v>
      </c>
      <c r="K43" s="55"/>
      <c r="L43" s="343" t="s">
        <v>62</v>
      </c>
      <c r="M43" s="344"/>
      <c r="N43" s="3"/>
      <c r="O43" s="173"/>
    </row>
    <row r="44" spans="2:18" ht="15.75" thickBot="1" x14ac:dyDescent="0.3">
      <c r="B44" s="70"/>
      <c r="C44" s="71"/>
      <c r="D44" s="71"/>
      <c r="E44" s="71"/>
      <c r="F44" s="71"/>
      <c r="G44" s="71"/>
      <c r="H44" s="71"/>
      <c r="I44" s="71"/>
      <c r="J44" s="71"/>
      <c r="K44" s="71"/>
      <c r="L44" s="71"/>
      <c r="M44" s="71"/>
      <c r="N44" s="71"/>
      <c r="O44" s="207"/>
    </row>
  </sheetData>
  <sheetProtection algorithmName="SHA-512" hashValue="0hhMIhfIrEdZPfl0ENPwrx75gAFHhCaF1KeC2aeER6GDxyPwIJPGb17u9M5tKtKzZGs4dU1DAbCtQAldajts3g==" saltValue="FPl2Y2YSaMpH1TfRg1shyw==" spinCount="100000" sheet="1" selectLockedCells="1"/>
  <mergeCells count="19">
    <mergeCell ref="C3:G3"/>
    <mergeCell ref="J34:M34"/>
    <mergeCell ref="H36:I36"/>
    <mergeCell ref="H37:I37"/>
    <mergeCell ref="C36:G43"/>
    <mergeCell ref="H43:I43"/>
    <mergeCell ref="L36:M36"/>
    <mergeCell ref="L37:M37"/>
    <mergeCell ref="L38:M38"/>
    <mergeCell ref="L39:M39"/>
    <mergeCell ref="L40:M40"/>
    <mergeCell ref="L41:M41"/>
    <mergeCell ref="L42:M42"/>
    <mergeCell ref="L43:M43"/>
    <mergeCell ref="H38:I38"/>
    <mergeCell ref="H39:I39"/>
    <mergeCell ref="H40:I40"/>
    <mergeCell ref="H41:I41"/>
    <mergeCell ref="H42:I42"/>
  </mergeCells>
  <conditionalFormatting sqref="G6:G32">
    <cfRule type="expression" dxfId="33" priority="4">
      <formula>$F6&lt;&gt;"Other"</formula>
    </cfRule>
  </conditionalFormatting>
  <conditionalFormatting sqref="D6:D32">
    <cfRule type="expression" dxfId="32" priority="3">
      <formula>AND(C6&lt;&gt;"Biodiesel (B10 or higher blend)",C6&lt;&gt;"Renewable Diesel")</formula>
    </cfRule>
  </conditionalFormatting>
  <conditionalFormatting sqref="K6:K32">
    <cfRule type="expression" dxfId="31" priority="1">
      <formula>AND(C6&lt;&gt;"Biodiesel (B10 or higher blend)", C6&lt;&gt;"E85 - 85% Ethanol", C6&lt;&gt;"Renewable Diesel", C6&lt;&gt;"RNG - Renewable Natural Gas")</formula>
    </cfRule>
  </conditionalFormatting>
  <dataValidations count="6">
    <dataValidation type="list" allowBlank="1" showInputMessage="1" showErrorMessage="1" sqref="C6:C32" xr:uid="{00000000-0002-0000-0200-000000000000}">
      <formula1>Fuels</formula1>
    </dataValidation>
    <dataValidation type="whole" allowBlank="1" showInputMessage="1" showErrorMessage="1" errorTitle="Invalid number" error="Please enter a whole number between 10 and 100 (without a % sign). Blends below 10% should not be reported." sqref="D6:D32" xr:uid="{00000000-0002-0000-0200-000001000000}">
      <formula1>10</formula1>
      <formula2>100</formula2>
    </dataValidation>
    <dataValidation type="list" allowBlank="1" showInputMessage="1" showErrorMessage="1" sqref="F6:F32" xr:uid="{00000000-0002-0000-0200-000002000000}">
      <formula1>IF(E6="","",INDIRECT(SUBSTITUTE(E6," ","")))</formula1>
    </dataValidation>
    <dataValidation type="list" allowBlank="1" showInputMessage="1" showErrorMessage="1" sqref="E6:E32" xr:uid="{00000000-0002-0000-0200-000003000000}">
      <formula1>IF(F6="",Class,INDIRECT("FakeRange"))</formula1>
    </dataValidation>
    <dataValidation type="decimal" operator="greaterThanOrEqual" allowBlank="1" showInputMessage="1" showErrorMessage="1" errorTitle="Invalid entry" error="Please enter a number greater than 0." sqref="I6:K32" xr:uid="{00000000-0002-0000-0200-000004000000}">
      <formula1>1</formula1>
    </dataValidation>
    <dataValidation type="whole" operator="greaterThanOrEqual" allowBlank="1" showInputMessage="1" showErrorMessage="1" errorTitle="Invalid entry" error="Please enter a whole number greater than 0." sqref="H6:H32" xr:uid="{00000000-0002-0000-0200-000005000000}">
      <formula1>1</formula1>
    </dataValidation>
  </dataValidations>
  <pageMargins left="0.7" right="0.7" top="0.75" bottom="0.75" header="0.3" footer="0.3"/>
  <pageSetup orientation="portrait" horizontalDpi="4294967294" verticalDpi="4294967294"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B1:Q93"/>
  <sheetViews>
    <sheetView zoomScale="85" zoomScaleNormal="85" workbookViewId="0">
      <selection activeCell="G9" sqref="G9"/>
    </sheetView>
  </sheetViews>
  <sheetFormatPr defaultColWidth="9.140625" defaultRowHeight="15" x14ac:dyDescent="0.25"/>
  <cols>
    <col min="1" max="1" width="2.5703125" style="1" customWidth="1"/>
    <col min="2" max="2" width="2.7109375" style="1" customWidth="1"/>
    <col min="3" max="3" width="1.85546875" style="1" customWidth="1"/>
    <col min="4" max="5" width="9.140625" style="1"/>
    <col min="6" max="6" width="12.140625" style="1" customWidth="1"/>
    <col min="7" max="7" width="9.5703125" style="1" customWidth="1"/>
    <col min="8" max="8" width="9.140625" style="1" customWidth="1"/>
    <col min="9" max="9" width="9.140625" style="1"/>
    <col min="10" max="10" width="9.85546875" style="1" customWidth="1"/>
    <col min="11" max="11" width="9.140625" style="1" customWidth="1"/>
    <col min="12" max="14" width="9.140625" style="1"/>
    <col min="15" max="16" width="9.28515625" style="1" customWidth="1"/>
    <col min="17" max="17" width="4.28515625" style="1" customWidth="1"/>
    <col min="18" max="16384" width="9.140625" style="1"/>
  </cols>
  <sheetData>
    <row r="1" spans="2:17" ht="15.75" thickBot="1" x14ac:dyDescent="0.3"/>
    <row r="2" spans="2:17" ht="15.75" thickBot="1" x14ac:dyDescent="0.3">
      <c r="B2" s="63"/>
      <c r="C2" s="64"/>
      <c r="D2" s="64"/>
      <c r="E2" s="64"/>
      <c r="F2" s="64"/>
      <c r="G2" s="64"/>
      <c r="H2" s="64"/>
      <c r="I2" s="64"/>
      <c r="J2" s="64"/>
      <c r="K2" s="64"/>
      <c r="L2" s="64"/>
      <c r="M2" s="64"/>
      <c r="N2" s="64"/>
      <c r="O2" s="64"/>
      <c r="P2" s="64"/>
      <c r="Q2" s="76"/>
    </row>
    <row r="3" spans="2:17" ht="73.5" customHeight="1" thickBot="1" x14ac:dyDescent="0.3">
      <c r="B3" s="67"/>
      <c r="C3" s="376" t="s">
        <v>217</v>
      </c>
      <c r="D3" s="377"/>
      <c r="E3" s="377"/>
      <c r="F3" s="377"/>
      <c r="G3" s="377"/>
      <c r="H3" s="377"/>
      <c r="I3" s="377"/>
      <c r="J3" s="378"/>
      <c r="K3" s="10"/>
      <c r="L3" s="10"/>
      <c r="M3" s="10"/>
      <c r="N3" s="10"/>
      <c r="O3" s="10"/>
      <c r="P3" s="10"/>
      <c r="Q3" s="75"/>
    </row>
    <row r="4" spans="2:17" x14ac:dyDescent="0.25">
      <c r="B4" s="67"/>
      <c r="C4" s="10"/>
      <c r="D4" s="10"/>
      <c r="E4" s="10"/>
      <c r="F4" s="10"/>
      <c r="G4" s="10"/>
      <c r="H4" s="10"/>
      <c r="I4" s="10"/>
      <c r="J4" s="10"/>
      <c r="K4" s="10"/>
      <c r="L4" s="10"/>
      <c r="M4" s="10"/>
      <c r="N4" s="10"/>
      <c r="O4" s="10"/>
      <c r="P4" s="10"/>
      <c r="Q4" s="75"/>
    </row>
    <row r="5" spans="2:17" ht="34.5" customHeight="1" x14ac:dyDescent="0.4">
      <c r="B5" s="67"/>
      <c r="C5" s="199" t="s">
        <v>70</v>
      </c>
      <c r="D5" s="10"/>
      <c r="E5" s="10"/>
      <c r="F5" s="10"/>
      <c r="G5" s="10"/>
      <c r="H5" s="10"/>
      <c r="I5" s="10"/>
      <c r="J5" s="10"/>
      <c r="K5" s="10"/>
      <c r="L5" s="10"/>
      <c r="M5" s="10"/>
      <c r="N5" s="10"/>
      <c r="O5" s="10"/>
      <c r="P5" s="10"/>
      <c r="Q5" s="75"/>
    </row>
    <row r="6" spans="2:17" ht="12" customHeight="1" x14ac:dyDescent="0.35">
      <c r="B6" s="67"/>
      <c r="C6" s="77"/>
      <c r="D6" s="110"/>
      <c r="E6" s="10"/>
      <c r="F6" s="10"/>
      <c r="G6" s="10"/>
      <c r="H6" s="10"/>
      <c r="I6" s="10"/>
      <c r="J6" s="10"/>
      <c r="K6" s="10"/>
      <c r="L6" s="10"/>
      <c r="M6" s="10"/>
      <c r="N6" s="10"/>
      <c r="O6" s="10"/>
      <c r="P6" s="10"/>
      <c r="Q6" s="75"/>
    </row>
    <row r="7" spans="2:17" x14ac:dyDescent="0.25">
      <c r="B7" s="67"/>
      <c r="C7" s="10"/>
      <c r="D7" s="79" t="s">
        <v>71</v>
      </c>
      <c r="E7" s="10"/>
      <c r="F7" s="10"/>
      <c r="G7" s="10"/>
      <c r="H7" s="10"/>
      <c r="I7" s="10"/>
      <c r="J7" s="10" t="s">
        <v>109</v>
      </c>
      <c r="K7" s="10"/>
      <c r="L7" s="44" t="s">
        <v>108</v>
      </c>
      <c r="M7" s="44"/>
      <c r="N7" s="10"/>
      <c r="O7" s="10"/>
      <c r="P7" s="10"/>
      <c r="Q7" s="75"/>
    </row>
    <row r="8" spans="2:17" ht="7.5" customHeight="1" thickBot="1" x14ac:dyDescent="0.3">
      <c r="B8" s="67"/>
      <c r="C8" s="10"/>
      <c r="D8" s="10"/>
      <c r="E8" s="10"/>
      <c r="F8" s="10"/>
      <c r="G8" s="10"/>
      <c r="H8" s="10"/>
      <c r="I8" s="10"/>
      <c r="J8" s="10"/>
      <c r="K8" s="10"/>
      <c r="L8" s="44"/>
      <c r="M8" s="44"/>
      <c r="N8" s="10"/>
      <c r="O8" s="10"/>
      <c r="P8" s="10"/>
      <c r="Q8" s="75"/>
    </row>
    <row r="9" spans="2:17" ht="15.75" thickBot="1" x14ac:dyDescent="0.3">
      <c r="B9" s="67"/>
      <c r="C9" s="10"/>
      <c r="D9" s="110" t="s">
        <v>72</v>
      </c>
      <c r="E9" s="10"/>
      <c r="F9" s="10"/>
      <c r="G9" s="59"/>
      <c r="H9" s="10"/>
      <c r="I9" s="79" t="s">
        <v>73</v>
      </c>
      <c r="J9" s="10"/>
      <c r="K9" s="382"/>
      <c r="L9" s="383"/>
      <c r="M9" s="383"/>
      <c r="N9" s="384"/>
      <c r="O9" s="10"/>
      <c r="P9" s="10"/>
      <c r="Q9" s="75"/>
    </row>
    <row r="10" spans="2:17" ht="7.5" customHeight="1" thickBot="1" x14ac:dyDescent="0.3">
      <c r="B10" s="67"/>
      <c r="C10" s="10"/>
      <c r="D10" s="10"/>
      <c r="E10" s="10"/>
      <c r="F10" s="10"/>
      <c r="G10" s="10"/>
      <c r="H10" s="10"/>
      <c r="I10" s="10"/>
      <c r="J10" s="10"/>
      <c r="K10" s="10"/>
      <c r="L10" s="10"/>
      <c r="M10" s="10"/>
      <c r="N10" s="10"/>
      <c r="O10" s="10"/>
      <c r="P10" s="10"/>
      <c r="Q10" s="75"/>
    </row>
    <row r="11" spans="2:17" ht="15.75" thickBot="1" x14ac:dyDescent="0.3">
      <c r="B11" s="67"/>
      <c r="C11" s="10"/>
      <c r="D11" s="79" t="s">
        <v>74</v>
      </c>
      <c r="E11" s="10"/>
      <c r="F11" s="10"/>
      <c r="G11" s="10"/>
      <c r="H11" s="82"/>
      <c r="I11" s="80" t="s">
        <v>76</v>
      </c>
      <c r="J11" s="10"/>
      <c r="K11" s="10"/>
      <c r="L11" s="10"/>
      <c r="M11" s="10"/>
      <c r="N11" s="10"/>
      <c r="O11" s="10"/>
      <c r="P11" s="10"/>
      <c r="Q11" s="75"/>
    </row>
    <row r="12" spans="2:17" ht="7.5" customHeight="1" thickBot="1" x14ac:dyDescent="0.3">
      <c r="B12" s="67"/>
      <c r="C12" s="10"/>
      <c r="D12" s="10"/>
      <c r="E12" s="10"/>
      <c r="F12" s="10"/>
      <c r="G12" s="10"/>
      <c r="H12" s="10"/>
      <c r="I12" s="10"/>
      <c r="J12" s="10"/>
      <c r="K12" s="10"/>
      <c r="L12" s="10"/>
      <c r="M12" s="10"/>
      <c r="N12" s="10"/>
      <c r="O12" s="10"/>
      <c r="P12" s="10"/>
      <c r="Q12" s="75"/>
    </row>
    <row r="13" spans="2:17" ht="15.75" thickBot="1" x14ac:dyDescent="0.3">
      <c r="B13" s="67"/>
      <c r="C13" s="10"/>
      <c r="D13" s="79" t="s">
        <v>179</v>
      </c>
      <c r="E13" s="10"/>
      <c r="F13" s="10"/>
      <c r="G13" s="60"/>
      <c r="H13" s="216" t="s">
        <v>75</v>
      </c>
      <c r="I13" s="79" t="s">
        <v>178</v>
      </c>
      <c r="J13" s="79"/>
      <c r="K13" s="10"/>
      <c r="L13" s="10"/>
      <c r="M13" s="10"/>
      <c r="N13" s="60"/>
      <c r="O13" s="216" t="s">
        <v>176</v>
      </c>
      <c r="P13" s="215"/>
      <c r="Q13" s="75"/>
    </row>
    <row r="14" spans="2:17" ht="7.5" customHeight="1" thickBot="1" x14ac:dyDescent="0.3">
      <c r="B14" s="67"/>
      <c r="C14" s="10"/>
      <c r="D14" s="10"/>
      <c r="E14" s="10"/>
      <c r="F14" s="10"/>
      <c r="G14" s="10"/>
      <c r="H14" s="216"/>
      <c r="I14" s="10"/>
      <c r="J14" s="79"/>
      <c r="K14" s="10"/>
      <c r="L14" s="10"/>
      <c r="M14" s="10"/>
      <c r="N14" s="218"/>
      <c r="O14" s="216"/>
      <c r="P14" s="215"/>
      <c r="Q14" s="75"/>
    </row>
    <row r="15" spans="2:17" ht="15.75" thickBot="1" x14ac:dyDescent="0.3">
      <c r="B15" s="67"/>
      <c r="C15" s="10"/>
      <c r="D15" s="79" t="s">
        <v>180</v>
      </c>
      <c r="E15" s="10"/>
      <c r="F15" s="10"/>
      <c r="G15" s="60"/>
      <c r="H15" s="248" t="s">
        <v>75</v>
      </c>
      <c r="I15" s="79" t="s">
        <v>177</v>
      </c>
      <c r="J15" s="79"/>
      <c r="K15" s="10"/>
      <c r="L15" s="10"/>
      <c r="M15" s="10"/>
      <c r="N15" s="60"/>
      <c r="O15" s="216" t="s">
        <v>176</v>
      </c>
      <c r="P15" s="215"/>
      <c r="Q15" s="75"/>
    </row>
    <row r="16" spans="2:17" ht="6.75" customHeight="1" thickBot="1" x14ac:dyDescent="0.3">
      <c r="B16" s="67"/>
      <c r="C16" s="10"/>
      <c r="D16" s="79"/>
      <c r="E16" s="10"/>
      <c r="F16" s="10"/>
      <c r="G16" s="10"/>
      <c r="H16" s="84"/>
      <c r="I16" s="80"/>
      <c r="J16" s="10"/>
      <c r="K16" s="10"/>
      <c r="L16" s="10"/>
      <c r="M16" s="10"/>
      <c r="N16" s="10"/>
      <c r="O16" s="10"/>
      <c r="P16" s="10"/>
      <c r="Q16" s="75"/>
    </row>
    <row r="17" spans="2:17" ht="15" customHeight="1" x14ac:dyDescent="0.25">
      <c r="B17" s="67"/>
      <c r="C17" s="10"/>
      <c r="D17" s="380" t="s">
        <v>181</v>
      </c>
      <c r="E17" s="380"/>
      <c r="F17" s="380"/>
      <c r="G17" s="385"/>
      <c r="H17" s="386"/>
      <c r="I17" s="386"/>
      <c r="J17" s="386"/>
      <c r="K17" s="386"/>
      <c r="L17" s="386"/>
      <c r="M17" s="386"/>
      <c r="N17" s="387"/>
      <c r="O17" s="10"/>
      <c r="P17" s="10"/>
      <c r="Q17" s="75"/>
    </row>
    <row r="18" spans="2:17" x14ac:dyDescent="0.25">
      <c r="B18" s="67"/>
      <c r="C18" s="10"/>
      <c r="D18" s="380"/>
      <c r="E18" s="380"/>
      <c r="F18" s="380"/>
      <c r="G18" s="388"/>
      <c r="H18" s="389"/>
      <c r="I18" s="389"/>
      <c r="J18" s="389"/>
      <c r="K18" s="389"/>
      <c r="L18" s="389"/>
      <c r="M18" s="389"/>
      <c r="N18" s="390"/>
      <c r="O18" s="10"/>
      <c r="P18" s="10"/>
      <c r="Q18" s="75"/>
    </row>
    <row r="19" spans="2:17" x14ac:dyDescent="0.25">
      <c r="B19" s="67"/>
      <c r="C19" s="10"/>
      <c r="D19" s="380"/>
      <c r="E19" s="380"/>
      <c r="F19" s="380"/>
      <c r="G19" s="388"/>
      <c r="H19" s="389"/>
      <c r="I19" s="389"/>
      <c r="J19" s="389"/>
      <c r="K19" s="389"/>
      <c r="L19" s="389"/>
      <c r="M19" s="389"/>
      <c r="N19" s="390"/>
      <c r="O19" s="10"/>
      <c r="P19" s="10"/>
      <c r="Q19" s="75"/>
    </row>
    <row r="20" spans="2:17" x14ac:dyDescent="0.25">
      <c r="B20" s="67"/>
      <c r="C20" s="10"/>
      <c r="D20" s="217"/>
      <c r="E20" s="217"/>
      <c r="F20" s="217"/>
      <c r="G20" s="388"/>
      <c r="H20" s="389"/>
      <c r="I20" s="389"/>
      <c r="J20" s="389"/>
      <c r="K20" s="389"/>
      <c r="L20" s="389"/>
      <c r="M20" s="389"/>
      <c r="N20" s="390"/>
      <c r="O20" s="10"/>
      <c r="P20" s="10"/>
      <c r="Q20" s="75"/>
    </row>
    <row r="21" spans="2:17" ht="20.25" customHeight="1" thickBot="1" x14ac:dyDescent="0.3">
      <c r="B21" s="67"/>
      <c r="C21" s="10"/>
      <c r="D21" s="10"/>
      <c r="E21" s="10"/>
      <c r="F21" s="10"/>
      <c r="G21" s="391"/>
      <c r="H21" s="392"/>
      <c r="I21" s="392"/>
      <c r="J21" s="392"/>
      <c r="K21" s="392"/>
      <c r="L21" s="392"/>
      <c r="M21" s="392"/>
      <c r="N21" s="393"/>
      <c r="O21" s="10"/>
      <c r="P21" s="10"/>
      <c r="Q21" s="75"/>
    </row>
    <row r="22" spans="2:17" ht="40.5" customHeight="1" x14ac:dyDescent="0.4">
      <c r="B22" s="67"/>
      <c r="C22" s="199" t="s">
        <v>91</v>
      </c>
      <c r="D22" s="10"/>
      <c r="E22" s="10"/>
      <c r="F22" s="10"/>
      <c r="G22" s="10"/>
      <c r="H22" s="10"/>
      <c r="I22" s="10"/>
      <c r="J22" s="10"/>
      <c r="K22" s="10"/>
      <c r="L22" s="10"/>
      <c r="M22" s="10"/>
      <c r="N22" s="10"/>
      <c r="O22" s="10"/>
      <c r="P22" s="10"/>
      <c r="Q22" s="75"/>
    </row>
    <row r="23" spans="2:17" ht="12.75" customHeight="1" x14ac:dyDescent="0.35">
      <c r="B23" s="67"/>
      <c r="C23" s="77"/>
      <c r="D23" s="110"/>
      <c r="E23" s="10"/>
      <c r="F23" s="10"/>
      <c r="G23" s="10"/>
      <c r="H23" s="10"/>
      <c r="I23" s="10"/>
      <c r="J23" s="10"/>
      <c r="K23" s="10"/>
      <c r="L23" s="10"/>
      <c r="M23" s="10"/>
      <c r="N23" s="10"/>
      <c r="O23" s="10"/>
      <c r="P23" s="10"/>
      <c r="Q23" s="75"/>
    </row>
    <row r="24" spans="2:17" ht="15.75" thickBot="1" x14ac:dyDescent="0.3">
      <c r="B24" s="67"/>
      <c r="C24" s="10"/>
      <c r="D24" s="79"/>
      <c r="E24" s="367" t="s">
        <v>77</v>
      </c>
      <c r="F24" s="367"/>
      <c r="G24" s="367"/>
      <c r="H24" s="10"/>
      <c r="I24" s="367" t="s">
        <v>126</v>
      </c>
      <c r="J24" s="367"/>
      <c r="K24" s="367"/>
      <c r="L24" s="44"/>
      <c r="M24" s="367" t="s">
        <v>105</v>
      </c>
      <c r="N24" s="367"/>
      <c r="O24" s="367"/>
      <c r="P24" s="367"/>
      <c r="Q24" s="75"/>
    </row>
    <row r="25" spans="2:17" ht="17.25" customHeight="1" thickBot="1" x14ac:dyDescent="0.3">
      <c r="B25" s="67"/>
      <c r="C25" s="10"/>
      <c r="D25" s="79"/>
      <c r="E25" s="366" t="s">
        <v>194</v>
      </c>
      <c r="F25" s="366"/>
      <c r="G25" s="232"/>
      <c r="H25" s="10"/>
      <c r="I25" s="366" t="s">
        <v>194</v>
      </c>
      <c r="J25" s="366"/>
      <c r="K25" s="232"/>
      <c r="L25" s="44"/>
      <c r="M25" s="366" t="s">
        <v>194</v>
      </c>
      <c r="N25" s="366"/>
      <c r="O25" s="232"/>
      <c r="P25" s="10"/>
      <c r="Q25" s="75"/>
    </row>
    <row r="26" spans="2:17" ht="12.75" customHeight="1" x14ac:dyDescent="0.25">
      <c r="B26" s="67"/>
      <c r="C26" s="10"/>
      <c r="D26" s="10"/>
      <c r="E26" s="10"/>
      <c r="F26" s="10"/>
      <c r="G26" s="10"/>
      <c r="H26" s="10"/>
      <c r="I26" s="10"/>
      <c r="J26" s="10"/>
      <c r="K26" s="10"/>
      <c r="L26" s="44"/>
      <c r="M26" s="44"/>
      <c r="N26" s="10"/>
      <c r="O26" s="10"/>
      <c r="P26" s="10"/>
      <c r="Q26" s="75"/>
    </row>
    <row r="27" spans="2:17" ht="15.75" thickBot="1" x14ac:dyDescent="0.3">
      <c r="B27" s="67"/>
      <c r="C27" s="10"/>
      <c r="D27" s="79"/>
      <c r="E27" s="367" t="s">
        <v>100</v>
      </c>
      <c r="F27" s="367"/>
      <c r="G27" s="367"/>
      <c r="H27" s="10"/>
      <c r="I27" s="367" t="s">
        <v>102</v>
      </c>
      <c r="J27" s="367"/>
      <c r="K27" s="367"/>
      <c r="L27" s="10"/>
      <c r="M27" s="367" t="s">
        <v>104</v>
      </c>
      <c r="N27" s="367"/>
      <c r="O27" s="367"/>
      <c r="P27" s="367"/>
      <c r="Q27" s="75"/>
    </row>
    <row r="28" spans="2:17" ht="19.5" customHeight="1" thickBot="1" x14ac:dyDescent="0.3">
      <c r="B28" s="67"/>
      <c r="C28" s="10"/>
      <c r="D28" s="79"/>
      <c r="E28" s="366" t="s">
        <v>194</v>
      </c>
      <c r="F28" s="366"/>
      <c r="G28" s="232"/>
      <c r="H28" s="10"/>
      <c r="I28" s="366" t="s">
        <v>194</v>
      </c>
      <c r="J28" s="366"/>
      <c r="K28" s="232"/>
      <c r="L28" s="10"/>
      <c r="M28" s="366" t="s">
        <v>194</v>
      </c>
      <c r="N28" s="366"/>
      <c r="O28" s="232"/>
      <c r="P28" s="10"/>
      <c r="Q28" s="75"/>
    </row>
    <row r="29" spans="2:17" ht="7.5" customHeight="1" x14ac:dyDescent="0.25">
      <c r="B29" s="67"/>
      <c r="C29" s="10"/>
      <c r="D29" s="10"/>
      <c r="E29" s="10"/>
      <c r="F29" s="10"/>
      <c r="G29" s="10"/>
      <c r="H29" s="10"/>
      <c r="I29" s="10"/>
      <c r="J29" s="10"/>
      <c r="K29" s="10"/>
      <c r="L29" s="44"/>
      <c r="M29" s="44"/>
      <c r="N29" s="10"/>
      <c r="O29" s="10"/>
      <c r="P29" s="10"/>
      <c r="Q29" s="75"/>
    </row>
    <row r="30" spans="2:17" ht="15.75" thickBot="1" x14ac:dyDescent="0.3">
      <c r="B30" s="67"/>
      <c r="C30" s="10"/>
      <c r="D30" s="79"/>
      <c r="E30" s="367" t="s">
        <v>101</v>
      </c>
      <c r="F30" s="367"/>
      <c r="G30" s="367"/>
      <c r="H30" s="10"/>
      <c r="I30" s="367" t="s">
        <v>103</v>
      </c>
      <c r="J30" s="367"/>
      <c r="K30" s="367"/>
      <c r="L30" s="79"/>
      <c r="M30" s="367" t="s">
        <v>13</v>
      </c>
      <c r="N30" s="367"/>
      <c r="O30" s="367"/>
      <c r="P30" s="367"/>
      <c r="Q30" s="75"/>
    </row>
    <row r="31" spans="2:17" ht="15.75" thickBot="1" x14ac:dyDescent="0.3">
      <c r="B31" s="67"/>
      <c r="C31" s="10"/>
      <c r="D31" s="79"/>
      <c r="E31" s="366" t="s">
        <v>194</v>
      </c>
      <c r="F31" s="366"/>
      <c r="G31" s="232"/>
      <c r="H31" s="10"/>
      <c r="I31" s="366" t="s">
        <v>194</v>
      </c>
      <c r="J31" s="366"/>
      <c r="K31" s="232"/>
      <c r="L31" s="79"/>
      <c r="M31" s="366" t="s">
        <v>194</v>
      </c>
      <c r="N31" s="366"/>
      <c r="O31" s="232"/>
      <c r="P31" s="10"/>
      <c r="Q31" s="75"/>
    </row>
    <row r="32" spans="2:17" x14ac:dyDescent="0.25">
      <c r="B32" s="67"/>
      <c r="C32" s="10"/>
      <c r="D32" s="79"/>
      <c r="E32" s="81"/>
      <c r="F32" s="10"/>
      <c r="G32" s="10"/>
      <c r="H32" s="10"/>
      <c r="I32" s="10"/>
      <c r="J32" s="10"/>
      <c r="K32" s="10"/>
      <c r="L32" s="79"/>
      <c r="M32" s="81"/>
      <c r="N32" s="10"/>
      <c r="O32" s="10"/>
      <c r="P32" s="10"/>
      <c r="Q32" s="75"/>
    </row>
    <row r="33" spans="2:17" ht="0.75" customHeight="1" thickBot="1" x14ac:dyDescent="0.3">
      <c r="B33" s="67"/>
      <c r="C33" s="10"/>
      <c r="D33" s="79"/>
      <c r="E33" s="81"/>
      <c r="F33" s="10"/>
      <c r="G33" s="10"/>
      <c r="H33" s="10"/>
      <c r="I33" s="10"/>
      <c r="J33" s="10"/>
      <c r="K33" s="10"/>
      <c r="L33" s="44"/>
      <c r="M33" s="44"/>
      <c r="N33" s="10"/>
      <c r="O33" s="10"/>
      <c r="P33" s="10"/>
      <c r="Q33" s="75"/>
    </row>
    <row r="34" spans="2:17" ht="15.75" thickBot="1" x14ac:dyDescent="0.3">
      <c r="B34" s="67"/>
      <c r="C34" s="10"/>
      <c r="D34" s="79" t="s">
        <v>73</v>
      </c>
      <c r="E34" s="10"/>
      <c r="F34" s="363"/>
      <c r="G34" s="364"/>
      <c r="H34" s="364"/>
      <c r="I34" s="364"/>
      <c r="J34" s="364"/>
      <c r="K34" s="364"/>
      <c r="L34" s="364"/>
      <c r="M34" s="364"/>
      <c r="N34" s="364"/>
      <c r="O34" s="364"/>
      <c r="P34" s="365"/>
      <c r="Q34" s="75"/>
    </row>
    <row r="35" spans="2:17" ht="7.5" customHeight="1" thickBot="1" x14ac:dyDescent="0.3">
      <c r="B35" s="67"/>
      <c r="C35" s="10"/>
      <c r="D35" s="10"/>
      <c r="E35" s="10"/>
      <c r="F35" s="10"/>
      <c r="G35" s="10"/>
      <c r="H35" s="10"/>
      <c r="I35" s="10"/>
      <c r="J35" s="10"/>
      <c r="K35" s="10"/>
      <c r="L35" s="10"/>
      <c r="M35" s="10"/>
      <c r="N35" s="10"/>
      <c r="O35" s="10"/>
      <c r="P35" s="10"/>
      <c r="Q35" s="75"/>
    </row>
    <row r="36" spans="2:17" ht="15.75" thickBot="1" x14ac:dyDescent="0.3">
      <c r="B36" s="67"/>
      <c r="C36" s="10"/>
      <c r="D36" s="79" t="s">
        <v>74</v>
      </c>
      <c r="E36" s="10"/>
      <c r="F36" s="10"/>
      <c r="G36" s="10"/>
      <c r="H36" s="82"/>
      <c r="I36" s="80" t="s">
        <v>76</v>
      </c>
      <c r="J36" s="10"/>
      <c r="K36" s="10"/>
      <c r="L36" s="10"/>
      <c r="M36" s="10"/>
      <c r="N36" s="10"/>
      <c r="O36" s="10"/>
      <c r="P36" s="10"/>
      <c r="Q36" s="75"/>
    </row>
    <row r="37" spans="2:17" ht="7.5" customHeight="1" thickBot="1" x14ac:dyDescent="0.3">
      <c r="B37" s="67"/>
      <c r="C37" s="10"/>
      <c r="D37" s="10"/>
      <c r="E37" s="10"/>
      <c r="F37" s="10"/>
      <c r="G37" s="10"/>
      <c r="H37" s="10"/>
      <c r="I37" s="10"/>
      <c r="J37" s="10"/>
      <c r="K37" s="10"/>
      <c r="L37" s="10"/>
      <c r="M37" s="10"/>
      <c r="N37" s="10"/>
      <c r="O37" s="10"/>
      <c r="P37" s="10"/>
      <c r="Q37" s="75"/>
    </row>
    <row r="38" spans="2:17" ht="15.75" thickBot="1" x14ac:dyDescent="0.3">
      <c r="B38" s="67"/>
      <c r="C38" s="10"/>
      <c r="D38" s="79" t="s">
        <v>192</v>
      </c>
      <c r="E38" s="10"/>
      <c r="F38" s="10"/>
      <c r="G38" s="10"/>
      <c r="H38" s="174"/>
      <c r="I38" s="60"/>
      <c r="J38" s="216" t="s">
        <v>75</v>
      </c>
      <c r="K38" s="10"/>
      <c r="L38" s="10"/>
      <c r="M38" s="10"/>
      <c r="N38" s="10"/>
      <c r="O38" s="10"/>
      <c r="P38" s="10"/>
      <c r="Q38" s="75"/>
    </row>
    <row r="39" spans="2:17" ht="6.75" customHeight="1" thickBot="1" x14ac:dyDescent="0.3">
      <c r="B39" s="67"/>
      <c r="C39" s="10"/>
      <c r="D39" s="10"/>
      <c r="E39" s="10"/>
      <c r="F39" s="10"/>
      <c r="G39" s="10"/>
      <c r="H39" s="10"/>
      <c r="I39" s="10"/>
      <c r="J39" s="216"/>
      <c r="K39" s="10"/>
      <c r="L39" s="10"/>
      <c r="M39" s="10"/>
      <c r="N39" s="10"/>
      <c r="O39" s="10"/>
      <c r="P39" s="10"/>
      <c r="Q39" s="75"/>
    </row>
    <row r="40" spans="2:17" ht="14.25" customHeight="1" thickBot="1" x14ac:dyDescent="0.3">
      <c r="B40" s="67"/>
      <c r="C40" s="10"/>
      <c r="D40" s="79" t="s">
        <v>193</v>
      </c>
      <c r="E40" s="10"/>
      <c r="F40" s="10"/>
      <c r="G40" s="10"/>
      <c r="H40" s="174"/>
      <c r="I40" s="60"/>
      <c r="J40" s="216" t="s">
        <v>75</v>
      </c>
      <c r="K40" s="10"/>
      <c r="L40" s="10"/>
      <c r="M40" s="10"/>
      <c r="N40" s="10"/>
      <c r="O40" s="10"/>
      <c r="P40" s="10"/>
      <c r="Q40" s="75"/>
    </row>
    <row r="41" spans="2:17" s="124" customFormat="1" ht="8.25" customHeight="1" thickBot="1" x14ac:dyDescent="0.3">
      <c r="B41" s="151"/>
      <c r="C41" s="126"/>
      <c r="D41" s="159"/>
      <c r="E41" s="126"/>
      <c r="F41" s="126"/>
      <c r="G41" s="126"/>
      <c r="H41" s="161"/>
      <c r="I41" s="162"/>
      <c r="J41" s="126"/>
      <c r="K41" s="126"/>
      <c r="L41" s="126"/>
      <c r="M41" s="126"/>
      <c r="N41" s="126"/>
      <c r="O41" s="126"/>
      <c r="P41" s="126"/>
      <c r="Q41" s="152"/>
    </row>
    <row r="42" spans="2:17" ht="44.25" customHeight="1" x14ac:dyDescent="0.25">
      <c r="B42" s="67"/>
      <c r="C42" s="10"/>
      <c r="D42" s="380" t="s">
        <v>115</v>
      </c>
      <c r="E42" s="381"/>
      <c r="F42" s="381"/>
      <c r="G42" s="320"/>
      <c r="H42" s="321"/>
      <c r="I42" s="321"/>
      <c r="J42" s="321"/>
      <c r="K42" s="321"/>
      <c r="L42" s="321"/>
      <c r="M42" s="321"/>
      <c r="N42" s="322"/>
      <c r="O42" s="85"/>
      <c r="P42" s="85"/>
      <c r="Q42" s="85"/>
    </row>
    <row r="43" spans="2:17" ht="15.75" thickBot="1" x14ac:dyDescent="0.3">
      <c r="B43" s="67"/>
      <c r="C43" s="10"/>
      <c r="D43" s="79"/>
      <c r="E43" s="10"/>
      <c r="F43" s="10"/>
      <c r="G43" s="326"/>
      <c r="H43" s="327"/>
      <c r="I43" s="327"/>
      <c r="J43" s="327"/>
      <c r="K43" s="327"/>
      <c r="L43" s="327"/>
      <c r="M43" s="327"/>
      <c r="N43" s="328"/>
      <c r="O43" s="10"/>
      <c r="P43" s="10"/>
      <c r="Q43" s="75"/>
    </row>
    <row r="44" spans="2:17" ht="33.75" customHeight="1" x14ac:dyDescent="0.25">
      <c r="B44" s="67"/>
      <c r="C44" s="10"/>
      <c r="D44" s="10"/>
      <c r="E44" s="10"/>
      <c r="F44" s="10"/>
      <c r="G44" s="10"/>
      <c r="H44" s="10"/>
      <c r="I44" s="10"/>
      <c r="J44" s="10"/>
      <c r="K44" s="10"/>
      <c r="L44" s="10"/>
      <c r="M44" s="10"/>
      <c r="N44" s="10"/>
      <c r="O44" s="10"/>
      <c r="P44" s="10"/>
      <c r="Q44" s="75"/>
    </row>
    <row r="45" spans="2:17" ht="19.5" customHeight="1" x14ac:dyDescent="0.4">
      <c r="B45" s="67"/>
      <c r="C45" s="199" t="s">
        <v>92</v>
      </c>
      <c r="D45" s="10"/>
      <c r="E45" s="10"/>
      <c r="F45" s="10"/>
      <c r="G45" s="10"/>
      <c r="H45" s="10"/>
      <c r="I45" s="10"/>
      <c r="J45" s="10"/>
      <c r="K45" s="10"/>
      <c r="L45" s="10"/>
      <c r="M45" s="10"/>
      <c r="N45" s="10"/>
      <c r="O45" s="10"/>
      <c r="P45" s="10"/>
      <c r="Q45" s="75"/>
    </row>
    <row r="46" spans="2:17" ht="7.5" customHeight="1" x14ac:dyDescent="0.35">
      <c r="B46" s="67"/>
      <c r="C46" s="77"/>
      <c r="D46" s="110"/>
      <c r="E46" s="10"/>
      <c r="F46" s="10"/>
      <c r="G46" s="10"/>
      <c r="H46" s="10"/>
      <c r="I46" s="10"/>
      <c r="J46" s="10"/>
      <c r="K46" s="10"/>
      <c r="L46" s="10"/>
      <c r="M46" s="10"/>
      <c r="N46" s="10"/>
      <c r="O46" s="10"/>
      <c r="P46" s="10"/>
      <c r="Q46" s="75"/>
    </row>
    <row r="47" spans="2:17" ht="8.25" customHeight="1" x14ac:dyDescent="0.35">
      <c r="B47" s="67"/>
      <c r="C47" s="10"/>
      <c r="D47" s="78"/>
      <c r="E47" s="10"/>
      <c r="F47" s="10"/>
      <c r="G47" s="10"/>
      <c r="H47" s="10"/>
      <c r="I47" s="10"/>
      <c r="J47" s="10"/>
      <c r="K47" s="10"/>
      <c r="L47" s="10"/>
      <c r="M47" s="10"/>
      <c r="N47" s="10"/>
      <c r="O47" s="10"/>
      <c r="P47" s="10"/>
      <c r="Q47" s="75"/>
    </row>
    <row r="48" spans="2:17" ht="11.25" customHeight="1" thickBot="1" x14ac:dyDescent="0.3">
      <c r="B48" s="67"/>
      <c r="C48" s="10"/>
      <c r="D48" s="79"/>
      <c r="E48" s="79" t="s">
        <v>94</v>
      </c>
      <c r="F48" s="10"/>
      <c r="G48" s="10"/>
      <c r="H48" s="85"/>
      <c r="I48" s="367" t="s">
        <v>163</v>
      </c>
      <c r="J48" s="367"/>
      <c r="K48" s="367"/>
      <c r="L48" s="367"/>
      <c r="M48" s="85"/>
      <c r="N48" s="79" t="s">
        <v>99</v>
      </c>
      <c r="O48" s="85"/>
      <c r="P48" s="10"/>
      <c r="Q48" s="75"/>
    </row>
    <row r="49" spans="2:17" ht="21" customHeight="1" thickBot="1" x14ac:dyDescent="0.3">
      <c r="B49" s="67"/>
      <c r="C49" s="10"/>
      <c r="D49" s="79"/>
      <c r="E49" s="366" t="s">
        <v>194</v>
      </c>
      <c r="F49" s="366"/>
      <c r="G49" s="232"/>
      <c r="H49" s="215"/>
      <c r="I49" s="85"/>
      <c r="J49" s="366" t="s">
        <v>194</v>
      </c>
      <c r="K49" s="366"/>
      <c r="L49" s="232"/>
      <c r="M49" s="10"/>
      <c r="N49" s="366" t="s">
        <v>194</v>
      </c>
      <c r="O49" s="366"/>
      <c r="P49" s="232"/>
      <c r="Q49" s="75"/>
    </row>
    <row r="50" spans="2:17" ht="7.5" customHeight="1" x14ac:dyDescent="0.25">
      <c r="B50" s="67"/>
      <c r="C50" s="10"/>
      <c r="D50" s="10"/>
      <c r="E50" s="10"/>
      <c r="F50" s="10"/>
      <c r="G50" s="10"/>
      <c r="H50" s="10"/>
      <c r="I50" s="85"/>
      <c r="J50" s="85"/>
      <c r="K50" s="85"/>
      <c r="L50" s="44"/>
      <c r="M50" s="44"/>
      <c r="N50" s="10"/>
      <c r="O50" s="10"/>
      <c r="P50" s="10"/>
      <c r="Q50" s="75"/>
    </row>
    <row r="51" spans="2:17" ht="15.75" thickBot="1" x14ac:dyDescent="0.3">
      <c r="B51" s="67"/>
      <c r="C51" s="10"/>
      <c r="D51" s="79"/>
      <c r="E51" s="79" t="s">
        <v>96</v>
      </c>
      <c r="F51" s="10"/>
      <c r="G51" s="10"/>
      <c r="H51" s="85"/>
      <c r="I51" s="367" t="s">
        <v>97</v>
      </c>
      <c r="J51" s="367"/>
      <c r="K51" s="367"/>
      <c r="L51" s="79"/>
      <c r="M51" s="85"/>
      <c r="N51" s="79" t="s">
        <v>98</v>
      </c>
      <c r="O51" s="85"/>
      <c r="P51" s="10"/>
      <c r="Q51" s="75"/>
    </row>
    <row r="52" spans="2:17" ht="21.75" customHeight="1" thickBot="1" x14ac:dyDescent="0.3">
      <c r="B52" s="67"/>
      <c r="C52" s="10"/>
      <c r="D52" s="79"/>
      <c r="E52" s="366" t="s">
        <v>194</v>
      </c>
      <c r="F52" s="366"/>
      <c r="G52" s="232"/>
      <c r="H52" s="216"/>
      <c r="I52" s="216"/>
      <c r="J52" s="366" t="s">
        <v>194</v>
      </c>
      <c r="K52" s="366"/>
      <c r="L52" s="232"/>
      <c r="M52" s="81"/>
      <c r="N52" s="366" t="s">
        <v>194</v>
      </c>
      <c r="O52" s="366"/>
      <c r="P52" s="232"/>
      <c r="Q52" s="75"/>
    </row>
    <row r="53" spans="2:17" ht="15" customHeight="1" thickBot="1" x14ac:dyDescent="0.3">
      <c r="B53" s="67"/>
      <c r="C53" s="10"/>
      <c r="D53" s="79"/>
      <c r="E53" s="81"/>
      <c r="F53" s="10"/>
      <c r="G53" s="10"/>
      <c r="H53" s="10"/>
      <c r="I53" s="10"/>
      <c r="J53" s="10"/>
      <c r="K53" s="10"/>
      <c r="L53" s="44"/>
      <c r="M53" s="44"/>
      <c r="N53" s="10"/>
      <c r="O53" s="10"/>
      <c r="P53" s="10"/>
      <c r="Q53" s="75"/>
    </row>
    <row r="54" spans="2:17" ht="18" customHeight="1" thickBot="1" x14ac:dyDescent="0.3">
      <c r="B54" s="67"/>
      <c r="C54" s="10"/>
      <c r="D54" s="79" t="s">
        <v>73</v>
      </c>
      <c r="E54" s="10"/>
      <c r="F54" s="372"/>
      <c r="G54" s="373"/>
      <c r="H54" s="373"/>
      <c r="I54" s="373"/>
      <c r="J54" s="373"/>
      <c r="K54" s="373"/>
      <c r="L54" s="373"/>
      <c r="M54" s="373"/>
      <c r="N54" s="373"/>
      <c r="O54" s="374"/>
      <c r="P54" s="10"/>
      <c r="Q54" s="75"/>
    </row>
    <row r="55" spans="2:17" ht="7.5" customHeight="1" thickBot="1" x14ac:dyDescent="0.3">
      <c r="B55" s="67"/>
      <c r="C55" s="10"/>
      <c r="D55" s="10"/>
      <c r="E55" s="10"/>
      <c r="F55" s="10"/>
      <c r="G55" s="10"/>
      <c r="H55" s="10"/>
      <c r="I55" s="10"/>
      <c r="J55" s="10"/>
      <c r="K55" s="10"/>
      <c r="L55" s="10"/>
      <c r="M55" s="10"/>
      <c r="N55" s="10"/>
      <c r="O55" s="10"/>
      <c r="P55" s="10"/>
      <c r="Q55" s="75"/>
    </row>
    <row r="56" spans="2:17" ht="33" customHeight="1" thickBot="1" x14ac:dyDescent="0.3">
      <c r="B56" s="67"/>
      <c r="C56" s="10"/>
      <c r="D56" s="381" t="s">
        <v>95</v>
      </c>
      <c r="E56" s="381"/>
      <c r="F56" s="381"/>
      <c r="G56" s="82"/>
      <c r="H56" s="216" t="s">
        <v>76</v>
      </c>
      <c r="I56" s="85"/>
      <c r="J56" s="10"/>
      <c r="K56" s="10"/>
      <c r="L56" s="10"/>
      <c r="M56" s="10"/>
      <c r="N56" s="10"/>
      <c r="O56" s="10"/>
      <c r="P56" s="10"/>
      <c r="Q56" s="75"/>
    </row>
    <row r="57" spans="2:17" ht="7.5" customHeight="1" thickBot="1" x14ac:dyDescent="0.3">
      <c r="B57" s="67"/>
      <c r="C57" s="10"/>
      <c r="D57" s="10"/>
      <c r="E57" s="10"/>
      <c r="F57" s="10"/>
      <c r="G57" s="10"/>
      <c r="H57" s="10"/>
      <c r="I57" s="10"/>
      <c r="J57" s="10"/>
      <c r="K57" s="10"/>
      <c r="L57" s="10"/>
      <c r="M57" s="10"/>
      <c r="N57" s="10"/>
      <c r="O57" s="10"/>
      <c r="P57" s="10"/>
      <c r="Q57" s="75"/>
    </row>
    <row r="58" spans="2:17" ht="15.75" thickBot="1" x14ac:dyDescent="0.3">
      <c r="B58" s="67"/>
      <c r="C58" s="10"/>
      <c r="D58" s="79" t="s">
        <v>93</v>
      </c>
      <c r="E58" s="10"/>
      <c r="F58" s="10"/>
      <c r="G58" s="368"/>
      <c r="H58" s="369"/>
      <c r="I58" s="369"/>
      <c r="J58" s="369"/>
      <c r="K58" s="369"/>
      <c r="L58" s="369"/>
      <c r="M58" s="369"/>
      <c r="N58" s="370"/>
      <c r="O58" s="85"/>
      <c r="P58" s="85"/>
      <c r="Q58" s="85"/>
    </row>
    <row r="59" spans="2:17" s="124" customFormat="1" ht="9" customHeight="1" thickBot="1" x14ac:dyDescent="0.3">
      <c r="B59" s="151"/>
      <c r="C59" s="126"/>
      <c r="D59" s="126"/>
      <c r="E59" s="126"/>
      <c r="F59" s="126"/>
      <c r="G59" s="160"/>
      <c r="H59" s="160"/>
      <c r="I59" s="160"/>
      <c r="J59" s="160"/>
      <c r="K59" s="160"/>
      <c r="L59" s="160"/>
      <c r="M59" s="160"/>
      <c r="N59" s="160"/>
      <c r="O59" s="126"/>
      <c r="P59" s="126"/>
      <c r="Q59" s="152"/>
    </row>
    <row r="60" spans="2:17" ht="44.25" customHeight="1" x14ac:dyDescent="0.25">
      <c r="B60" s="67"/>
      <c r="C60" s="10"/>
      <c r="D60" s="380" t="s">
        <v>116</v>
      </c>
      <c r="E60" s="381"/>
      <c r="F60" s="381"/>
      <c r="G60" s="320"/>
      <c r="H60" s="321"/>
      <c r="I60" s="321"/>
      <c r="J60" s="321"/>
      <c r="K60" s="321"/>
      <c r="L60" s="321"/>
      <c r="M60" s="321"/>
      <c r="N60" s="322"/>
      <c r="O60" s="85"/>
      <c r="P60" s="85"/>
      <c r="Q60" s="85"/>
    </row>
    <row r="61" spans="2:17" ht="15.75" customHeight="1" thickBot="1" x14ac:dyDescent="0.3">
      <c r="B61" s="67"/>
      <c r="C61" s="10"/>
      <c r="D61" s="91"/>
      <c r="E61" s="91"/>
      <c r="F61" s="91"/>
      <c r="G61" s="326"/>
      <c r="H61" s="327"/>
      <c r="I61" s="327"/>
      <c r="J61" s="327"/>
      <c r="K61" s="327"/>
      <c r="L61" s="327"/>
      <c r="M61" s="327"/>
      <c r="N61" s="328"/>
      <c r="O61" s="10"/>
      <c r="P61" s="10"/>
      <c r="Q61" s="75"/>
    </row>
    <row r="62" spans="2:17" ht="20.25" customHeight="1" x14ac:dyDescent="0.25">
      <c r="B62" s="67"/>
      <c r="C62" s="10"/>
      <c r="D62" s="10"/>
      <c r="E62" s="10"/>
      <c r="F62" s="10"/>
      <c r="G62" s="10"/>
      <c r="H62" s="10"/>
      <c r="I62" s="10"/>
      <c r="J62" s="10"/>
      <c r="K62" s="10"/>
      <c r="L62" s="10"/>
      <c r="M62" s="10"/>
      <c r="N62" s="10"/>
      <c r="O62" s="10"/>
      <c r="P62" s="10"/>
      <c r="Q62" s="75"/>
    </row>
    <row r="63" spans="2:17" ht="24.75" customHeight="1" x14ac:dyDescent="0.4">
      <c r="B63" s="67"/>
      <c r="C63" s="199" t="s">
        <v>78</v>
      </c>
      <c r="D63" s="10"/>
      <c r="E63" s="10"/>
      <c r="F63" s="10"/>
      <c r="G63" s="10"/>
      <c r="H63" s="10"/>
      <c r="I63" s="85"/>
      <c r="J63" s="10"/>
      <c r="K63" s="10"/>
      <c r="L63" s="10"/>
      <c r="M63" s="10"/>
      <c r="N63" s="10"/>
      <c r="O63" s="10"/>
      <c r="P63" s="10"/>
      <c r="Q63" s="75"/>
    </row>
    <row r="64" spans="2:17" ht="11.25" customHeight="1" x14ac:dyDescent="0.25">
      <c r="B64" s="67"/>
      <c r="C64" s="10"/>
      <c r="D64" s="110"/>
      <c r="E64" s="10"/>
      <c r="F64" s="10"/>
      <c r="G64" s="10"/>
      <c r="H64" s="10"/>
      <c r="I64" s="10"/>
      <c r="J64" s="10"/>
      <c r="K64" s="10"/>
      <c r="L64" s="10"/>
      <c r="M64" s="10"/>
      <c r="N64" s="10"/>
      <c r="O64" s="10"/>
      <c r="P64" s="10"/>
      <c r="Q64" s="75"/>
    </row>
    <row r="65" spans="2:17" ht="15.75" thickBot="1" x14ac:dyDescent="0.3">
      <c r="B65" s="67"/>
      <c r="C65" s="10"/>
      <c r="D65" s="10"/>
      <c r="E65" s="79" t="s">
        <v>79</v>
      </c>
      <c r="F65" s="10"/>
      <c r="G65" s="10"/>
      <c r="H65" s="10"/>
      <c r="I65" s="79" t="s">
        <v>135</v>
      </c>
      <c r="J65" s="10"/>
      <c r="K65" s="126"/>
      <c r="L65" s="158"/>
      <c r="M65" s="158"/>
      <c r="N65" s="158"/>
      <c r="O65" s="158"/>
      <c r="P65" s="158"/>
      <c r="Q65" s="85"/>
    </row>
    <row r="66" spans="2:17" ht="15.75" thickBot="1" x14ac:dyDescent="0.3">
      <c r="B66" s="67"/>
      <c r="C66" s="10"/>
      <c r="D66" s="10"/>
      <c r="E66" s="366" t="s">
        <v>194</v>
      </c>
      <c r="F66" s="366"/>
      <c r="G66" s="232"/>
      <c r="H66" s="10"/>
      <c r="I66" s="366" t="s">
        <v>194</v>
      </c>
      <c r="J66" s="366"/>
      <c r="K66" s="232"/>
      <c r="L66" s="158"/>
      <c r="M66" s="158"/>
      <c r="N66" s="158"/>
      <c r="O66" s="158"/>
      <c r="P66" s="158"/>
      <c r="Q66" s="85"/>
    </row>
    <row r="67" spans="2:17" ht="5.25" customHeight="1" x14ac:dyDescent="0.25">
      <c r="B67" s="67"/>
      <c r="C67" s="10"/>
      <c r="D67" s="10"/>
      <c r="E67" s="233"/>
      <c r="F67" s="233"/>
      <c r="G67" s="10"/>
      <c r="H67" s="10"/>
      <c r="I67" s="233"/>
      <c r="J67" s="233"/>
      <c r="K67" s="10"/>
      <c r="L67" s="158"/>
      <c r="M67" s="158"/>
      <c r="N67" s="158"/>
      <c r="O67" s="158"/>
      <c r="P67" s="158"/>
      <c r="Q67" s="85"/>
    </row>
    <row r="68" spans="2:17" ht="15.75" customHeight="1" thickBot="1" x14ac:dyDescent="0.3">
      <c r="B68" s="67"/>
      <c r="C68" s="10"/>
      <c r="D68" s="10"/>
      <c r="E68" s="79" t="s">
        <v>106</v>
      </c>
      <c r="F68" s="10"/>
      <c r="G68" s="10"/>
      <c r="H68" s="10"/>
      <c r="I68" s="79" t="s">
        <v>80</v>
      </c>
      <c r="J68" s="10"/>
      <c r="K68" s="126"/>
      <c r="L68" s="126"/>
      <c r="M68" s="126"/>
      <c r="N68" s="126"/>
      <c r="O68" s="126"/>
      <c r="P68" s="126"/>
      <c r="Q68" s="75"/>
    </row>
    <row r="69" spans="2:17" ht="15.75" customHeight="1" thickBot="1" x14ac:dyDescent="0.3">
      <c r="B69" s="67"/>
      <c r="C69" s="10"/>
      <c r="D69" s="10"/>
      <c r="E69" s="366" t="s">
        <v>194</v>
      </c>
      <c r="F69" s="366"/>
      <c r="G69" s="232"/>
      <c r="H69" s="10"/>
      <c r="I69" s="366" t="s">
        <v>194</v>
      </c>
      <c r="J69" s="366"/>
      <c r="K69" s="232"/>
      <c r="L69" s="126"/>
      <c r="M69" s="126"/>
      <c r="N69" s="126"/>
      <c r="O69" s="126"/>
      <c r="P69" s="126"/>
      <c r="Q69" s="10"/>
    </row>
    <row r="70" spans="2:17" ht="6" customHeight="1" x14ac:dyDescent="0.25">
      <c r="B70" s="67"/>
      <c r="C70" s="10"/>
      <c r="D70" s="10"/>
      <c r="E70" s="233"/>
      <c r="F70" s="233"/>
      <c r="G70" s="10"/>
      <c r="H70" s="10"/>
      <c r="I70" s="233"/>
      <c r="J70" s="233"/>
      <c r="K70" s="10"/>
      <c r="L70" s="126"/>
      <c r="M70" s="126"/>
      <c r="N70" s="126"/>
      <c r="O70" s="126"/>
      <c r="P70" s="126"/>
      <c r="Q70" s="10"/>
    </row>
    <row r="71" spans="2:17" ht="18.75" customHeight="1" thickBot="1" x14ac:dyDescent="0.3">
      <c r="B71" s="67"/>
      <c r="C71" s="10"/>
      <c r="D71" s="10"/>
      <c r="E71" s="79" t="s">
        <v>164</v>
      </c>
      <c r="F71" s="10"/>
      <c r="G71" s="10"/>
      <c r="H71" s="10"/>
      <c r="I71" s="79" t="s">
        <v>166</v>
      </c>
      <c r="J71" s="10"/>
      <c r="K71" s="126"/>
      <c r="L71" s="158"/>
      <c r="M71" s="158"/>
      <c r="N71" s="158"/>
      <c r="O71" s="158"/>
      <c r="P71" s="158"/>
      <c r="Q71" s="85"/>
    </row>
    <row r="72" spans="2:17" ht="18" customHeight="1" thickBot="1" x14ac:dyDescent="0.3">
      <c r="B72" s="67"/>
      <c r="C72" s="10"/>
      <c r="D72" s="10"/>
      <c r="E72" s="366" t="s">
        <v>194</v>
      </c>
      <c r="F72" s="366"/>
      <c r="G72" s="232"/>
      <c r="H72" s="10"/>
      <c r="I72" s="366" t="s">
        <v>194</v>
      </c>
      <c r="J72" s="366"/>
      <c r="K72" s="232"/>
      <c r="L72" s="158"/>
      <c r="M72" s="158"/>
      <c r="N72" s="158"/>
      <c r="O72" s="158"/>
      <c r="P72" s="158"/>
      <c r="Q72" s="85"/>
    </row>
    <row r="73" spans="2:17" ht="6" customHeight="1" x14ac:dyDescent="0.25">
      <c r="B73" s="67"/>
      <c r="C73" s="10"/>
      <c r="D73" s="10"/>
      <c r="E73" s="233"/>
      <c r="F73" s="233"/>
      <c r="G73" s="10"/>
      <c r="H73" s="10"/>
      <c r="I73" s="233"/>
      <c r="J73" s="233"/>
      <c r="K73" s="10"/>
      <c r="L73" s="158"/>
      <c r="M73" s="158"/>
      <c r="N73" s="158"/>
      <c r="O73" s="158"/>
      <c r="P73" s="158"/>
      <c r="Q73" s="85"/>
    </row>
    <row r="74" spans="2:17" ht="17.25" customHeight="1" thickBot="1" x14ac:dyDescent="0.3">
      <c r="B74" s="67"/>
      <c r="C74" s="10"/>
      <c r="D74" s="10"/>
      <c r="E74" s="79" t="s">
        <v>167</v>
      </c>
      <c r="F74" s="10"/>
      <c r="G74" s="10"/>
      <c r="H74" s="10"/>
      <c r="I74" s="79" t="s">
        <v>168</v>
      </c>
      <c r="J74" s="10"/>
      <c r="K74" s="126"/>
      <c r="L74" s="126"/>
      <c r="M74" s="126"/>
      <c r="N74" s="126"/>
      <c r="O74" s="126"/>
      <c r="P74" s="126"/>
      <c r="Q74" s="75"/>
    </row>
    <row r="75" spans="2:17" ht="15.75" thickBot="1" x14ac:dyDescent="0.3">
      <c r="B75" s="67"/>
      <c r="C75" s="10"/>
      <c r="D75" s="10"/>
      <c r="E75" s="366" t="s">
        <v>194</v>
      </c>
      <c r="F75" s="366"/>
      <c r="G75" s="232"/>
      <c r="H75" s="10"/>
      <c r="I75" s="366" t="s">
        <v>194</v>
      </c>
      <c r="J75" s="366"/>
      <c r="K75" s="232"/>
      <c r="L75" s="126"/>
      <c r="M75" s="126"/>
      <c r="N75" s="126"/>
      <c r="O75" s="126"/>
      <c r="P75" s="126"/>
      <c r="Q75" s="75"/>
    </row>
    <row r="76" spans="2:17" ht="6" customHeight="1" x14ac:dyDescent="0.25">
      <c r="B76" s="67"/>
      <c r="C76" s="10"/>
      <c r="D76" s="10"/>
      <c r="E76" s="233"/>
      <c r="F76" s="233"/>
      <c r="G76" s="10"/>
      <c r="H76" s="10"/>
      <c r="I76" s="233"/>
      <c r="J76" s="233"/>
      <c r="K76" s="10"/>
      <c r="L76" s="126"/>
      <c r="M76" s="126"/>
      <c r="N76" s="126"/>
      <c r="O76" s="126"/>
      <c r="P76" s="126"/>
      <c r="Q76" s="75"/>
    </row>
    <row r="77" spans="2:17" ht="18.75" customHeight="1" thickBot="1" x14ac:dyDescent="0.3">
      <c r="B77" s="67"/>
      <c r="C77" s="10"/>
      <c r="D77" s="10"/>
      <c r="E77" s="79" t="s">
        <v>165</v>
      </c>
      <c r="F77" s="10"/>
      <c r="G77" s="10"/>
      <c r="H77" s="10"/>
      <c r="I77" s="79" t="s">
        <v>13</v>
      </c>
      <c r="J77" s="10"/>
      <c r="K77" s="126"/>
      <c r="L77" s="126"/>
      <c r="M77" s="126"/>
      <c r="N77" s="126"/>
      <c r="O77" s="126"/>
      <c r="P77" s="126"/>
      <c r="Q77" s="75"/>
    </row>
    <row r="78" spans="2:17" ht="15.75" thickBot="1" x14ac:dyDescent="0.3">
      <c r="B78" s="67"/>
      <c r="C78" s="10"/>
      <c r="D78" s="10"/>
      <c r="E78" s="366" t="s">
        <v>194</v>
      </c>
      <c r="F78" s="366"/>
      <c r="G78" s="232"/>
      <c r="H78" s="10"/>
      <c r="I78" s="366" t="s">
        <v>194</v>
      </c>
      <c r="J78" s="366"/>
      <c r="K78" s="232"/>
      <c r="L78" s="126"/>
      <c r="M78" s="126"/>
      <c r="N78" s="126"/>
      <c r="O78" s="126"/>
      <c r="P78" s="126"/>
      <c r="Q78" s="75"/>
    </row>
    <row r="79" spans="2:17" ht="17.25" customHeight="1" thickBot="1" x14ac:dyDescent="0.3">
      <c r="B79" s="67"/>
      <c r="C79" s="10"/>
      <c r="D79" s="10"/>
      <c r="E79" s="233"/>
      <c r="F79" s="233"/>
      <c r="G79" s="64"/>
      <c r="H79" s="10"/>
      <c r="I79" s="10"/>
      <c r="J79" s="10"/>
      <c r="K79" s="126"/>
      <c r="L79" s="126"/>
      <c r="M79" s="126"/>
      <c r="N79" s="126"/>
      <c r="O79" s="126"/>
      <c r="P79" s="126"/>
      <c r="Q79" s="75"/>
    </row>
    <row r="80" spans="2:17" ht="17.25" customHeight="1" thickBot="1" x14ac:dyDescent="0.3">
      <c r="B80" s="67"/>
      <c r="C80" s="10"/>
      <c r="D80" s="79" t="s">
        <v>73</v>
      </c>
      <c r="E80" s="10"/>
      <c r="F80" s="372"/>
      <c r="G80" s="373"/>
      <c r="H80" s="373"/>
      <c r="I80" s="373"/>
      <c r="J80" s="373"/>
      <c r="K80" s="373"/>
      <c r="L80" s="373"/>
      <c r="M80" s="373"/>
      <c r="N80" s="373"/>
      <c r="O80" s="373"/>
      <c r="P80" s="374"/>
      <c r="Q80" s="75"/>
    </row>
    <row r="81" spans="2:17" ht="7.5" customHeight="1" thickBot="1" x14ac:dyDescent="0.3">
      <c r="B81" s="67"/>
      <c r="C81" s="10"/>
      <c r="D81" s="10"/>
      <c r="E81" s="10"/>
      <c r="F81" s="10"/>
      <c r="G81" s="10"/>
      <c r="H81" s="10"/>
      <c r="I81" s="10"/>
      <c r="J81" s="10"/>
      <c r="K81" s="10"/>
      <c r="L81" s="10"/>
      <c r="M81" s="10"/>
      <c r="N81" s="10"/>
      <c r="O81" s="10"/>
      <c r="P81" s="10"/>
      <c r="Q81" s="75"/>
    </row>
    <row r="82" spans="2:17" ht="15.75" thickBot="1" x14ac:dyDescent="0.3">
      <c r="B82" s="67"/>
      <c r="C82" s="10"/>
      <c r="D82" s="79" t="s">
        <v>81</v>
      </c>
      <c r="E82" s="10"/>
      <c r="F82" s="10"/>
      <c r="G82" s="10"/>
      <c r="H82" s="10"/>
      <c r="I82" s="62"/>
      <c r="J82" s="216" t="s">
        <v>82</v>
      </c>
      <c r="K82" s="85"/>
      <c r="L82" s="10"/>
      <c r="M82" s="10"/>
      <c r="N82" s="10"/>
      <c r="O82" s="10"/>
      <c r="P82" s="10"/>
      <c r="Q82" s="75"/>
    </row>
    <row r="83" spans="2:17" ht="8.25" customHeight="1" thickBot="1" x14ac:dyDescent="0.3">
      <c r="B83" s="67"/>
      <c r="C83" s="10"/>
      <c r="D83" s="10"/>
      <c r="E83" s="10"/>
      <c r="F83" s="10"/>
      <c r="G83" s="10"/>
      <c r="H83" s="10"/>
      <c r="I83" s="10"/>
      <c r="J83" s="216"/>
      <c r="K83" s="10"/>
      <c r="L83" s="10"/>
      <c r="M83" s="10"/>
      <c r="N83" s="10"/>
      <c r="O83" s="10"/>
      <c r="P83" s="10"/>
      <c r="Q83" s="75"/>
    </row>
    <row r="84" spans="2:17" ht="15.75" thickBot="1" x14ac:dyDescent="0.3">
      <c r="B84" s="67"/>
      <c r="C84" s="10"/>
      <c r="D84" s="79" t="s">
        <v>83</v>
      </c>
      <c r="E84" s="10"/>
      <c r="F84" s="10"/>
      <c r="G84" s="10"/>
      <c r="H84" s="10"/>
      <c r="I84" s="61"/>
      <c r="J84" s="216" t="s">
        <v>218</v>
      </c>
      <c r="K84" s="10"/>
      <c r="L84" s="10"/>
      <c r="M84" s="10"/>
      <c r="N84" s="10"/>
      <c r="O84" s="10"/>
      <c r="P84" s="10"/>
      <c r="Q84" s="75"/>
    </row>
    <row r="85" spans="2:17" ht="11.25" customHeight="1" x14ac:dyDescent="0.25">
      <c r="B85" s="67"/>
      <c r="C85" s="10"/>
      <c r="D85" s="379" t="s">
        <v>88</v>
      </c>
      <c r="E85" s="379"/>
      <c r="F85" s="379"/>
      <c r="G85" s="379"/>
      <c r="H85" s="84"/>
      <c r="I85" s="80"/>
      <c r="J85" s="10"/>
      <c r="K85" s="10"/>
      <c r="L85" s="10"/>
      <c r="M85" s="10"/>
      <c r="N85" s="85"/>
      <c r="O85" s="85"/>
      <c r="P85" s="85"/>
      <c r="Q85" s="75"/>
    </row>
    <row r="86" spans="2:17" s="90" customFormat="1" ht="33.75" customHeight="1" x14ac:dyDescent="0.25">
      <c r="B86" s="87"/>
      <c r="C86" s="88"/>
      <c r="D86" s="379"/>
      <c r="E86" s="379"/>
      <c r="F86" s="379"/>
      <c r="G86" s="379"/>
      <c r="H86" s="106" t="s">
        <v>111</v>
      </c>
      <c r="I86" s="106" t="s">
        <v>110</v>
      </c>
      <c r="J86" s="88"/>
      <c r="K86" s="88"/>
      <c r="L86" s="88"/>
      <c r="M86" s="88"/>
      <c r="N86" s="94"/>
      <c r="O86" s="94"/>
      <c r="P86" s="94"/>
      <c r="Q86" s="89"/>
    </row>
    <row r="87" spans="2:17" ht="9.75" customHeight="1" thickBot="1" x14ac:dyDescent="0.3">
      <c r="B87" s="67"/>
      <c r="C87" s="10"/>
      <c r="D87" s="380" t="s">
        <v>89</v>
      </c>
      <c r="E87" s="381"/>
      <c r="F87" s="381"/>
      <c r="G87" s="85"/>
      <c r="H87" s="85"/>
      <c r="I87" s="85"/>
      <c r="J87" s="85"/>
      <c r="K87" s="85"/>
      <c r="L87" s="85"/>
      <c r="M87" s="85"/>
      <c r="N87" s="85"/>
      <c r="O87" s="10"/>
      <c r="P87" s="10"/>
      <c r="Q87" s="75"/>
    </row>
    <row r="88" spans="2:17" ht="17.25" customHeight="1" thickBot="1" x14ac:dyDescent="0.3">
      <c r="B88" s="67"/>
      <c r="C88" s="10"/>
      <c r="D88" s="381"/>
      <c r="E88" s="381"/>
      <c r="F88" s="381"/>
      <c r="G88" s="368"/>
      <c r="H88" s="369"/>
      <c r="I88" s="369"/>
      <c r="J88" s="369"/>
      <c r="K88" s="369"/>
      <c r="L88" s="369"/>
      <c r="M88" s="369"/>
      <c r="N88" s="370"/>
      <c r="O88" s="85"/>
      <c r="P88" s="85"/>
      <c r="Q88" s="85"/>
    </row>
    <row r="89" spans="2:17" s="124" customFormat="1" ht="11.25" customHeight="1" thickBot="1" x14ac:dyDescent="0.3">
      <c r="B89" s="151"/>
      <c r="C89" s="126"/>
      <c r="D89" s="163"/>
      <c r="E89" s="163"/>
      <c r="F89" s="163"/>
      <c r="G89" s="160"/>
      <c r="H89" s="160"/>
      <c r="I89" s="160"/>
      <c r="J89" s="160"/>
      <c r="K89" s="160"/>
      <c r="L89" s="160"/>
      <c r="M89" s="160"/>
      <c r="N89" s="160"/>
      <c r="O89" s="158"/>
      <c r="P89" s="158"/>
      <c r="Q89" s="158"/>
    </row>
    <row r="90" spans="2:17" ht="44.25" customHeight="1" thickBot="1" x14ac:dyDescent="0.3">
      <c r="B90" s="67"/>
      <c r="C90" s="10"/>
      <c r="D90" s="371" t="s">
        <v>117</v>
      </c>
      <c r="E90" s="329"/>
      <c r="F90" s="329"/>
      <c r="G90" s="368"/>
      <c r="H90" s="369"/>
      <c r="I90" s="369"/>
      <c r="J90" s="369"/>
      <c r="K90" s="369"/>
      <c r="L90" s="369"/>
      <c r="M90" s="369"/>
      <c r="N90" s="370"/>
      <c r="O90" s="85"/>
      <c r="P90" s="85"/>
      <c r="Q90" s="85"/>
    </row>
    <row r="91" spans="2:17" ht="44.25" customHeight="1" thickBot="1" x14ac:dyDescent="0.3">
      <c r="B91" s="67"/>
      <c r="C91" s="10"/>
      <c r="D91" s="223"/>
      <c r="E91" s="220"/>
      <c r="F91" s="220"/>
      <c r="G91" s="219"/>
      <c r="H91" s="219"/>
      <c r="I91" s="219"/>
      <c r="J91" s="219"/>
      <c r="K91" s="219"/>
      <c r="L91" s="219"/>
      <c r="M91" s="219"/>
      <c r="N91" s="219"/>
      <c r="O91" s="85"/>
      <c r="P91" s="85"/>
      <c r="Q91" s="85"/>
    </row>
    <row r="92" spans="2:17" ht="44.25" customHeight="1" thickBot="1" x14ac:dyDescent="0.3">
      <c r="B92" s="67"/>
      <c r="C92" s="10"/>
      <c r="D92" s="375" t="s">
        <v>200</v>
      </c>
      <c r="E92" s="375"/>
      <c r="F92" s="375"/>
      <c r="G92" s="368"/>
      <c r="H92" s="369"/>
      <c r="I92" s="369"/>
      <c r="J92" s="369"/>
      <c r="K92" s="369"/>
      <c r="L92" s="369"/>
      <c r="M92" s="369"/>
      <c r="N92" s="369"/>
      <c r="O92" s="369"/>
      <c r="P92" s="370"/>
      <c r="Q92" s="85"/>
    </row>
    <row r="93" spans="2:17" s="124" customFormat="1" ht="17.25" customHeight="1" thickBot="1" x14ac:dyDescent="0.3">
      <c r="B93" s="151"/>
      <c r="C93" s="126"/>
      <c r="D93" s="159"/>
      <c r="E93" s="126"/>
      <c r="F93" s="126"/>
      <c r="G93" s="241"/>
      <c r="H93" s="241"/>
      <c r="I93" s="241"/>
      <c r="J93" s="241"/>
      <c r="K93" s="241"/>
      <c r="L93" s="241"/>
      <c r="M93" s="241"/>
      <c r="N93" s="241"/>
      <c r="O93" s="126"/>
      <c r="P93" s="126"/>
      <c r="Q93" s="152"/>
    </row>
  </sheetData>
  <sheetProtection algorithmName="SHA-512" hashValue="AQrypfObf7Mdd5fGeE9FzhFhJ6pnvul0yEPKmypNAYGUAkS9/2KP0avcKKCPU/xXY6b/lnD/ZrKG3x4NDS6ENQ==" saltValue="t5W78HHfcGwpft/GNE17/w==" spinCount="100000" sheet="1" selectLockedCells="1"/>
  <mergeCells count="56">
    <mergeCell ref="D92:F92"/>
    <mergeCell ref="G92:P92"/>
    <mergeCell ref="C3:J3"/>
    <mergeCell ref="D85:G86"/>
    <mergeCell ref="D87:F88"/>
    <mergeCell ref="K9:N9"/>
    <mergeCell ref="D56:F56"/>
    <mergeCell ref="D60:F60"/>
    <mergeCell ref="D42:F42"/>
    <mergeCell ref="G42:N43"/>
    <mergeCell ref="G60:N61"/>
    <mergeCell ref="D17:F19"/>
    <mergeCell ref="G17:N21"/>
    <mergeCell ref="E30:G30"/>
    <mergeCell ref="E28:F28"/>
    <mergeCell ref="G90:N90"/>
    <mergeCell ref="G88:N88"/>
    <mergeCell ref="G58:N58"/>
    <mergeCell ref="D90:F90"/>
    <mergeCell ref="I48:L48"/>
    <mergeCell ref="I51:K51"/>
    <mergeCell ref="J52:K52"/>
    <mergeCell ref="F54:O54"/>
    <mergeCell ref="N49:O49"/>
    <mergeCell ref="N52:O52"/>
    <mergeCell ref="F80:P80"/>
    <mergeCell ref="E78:F78"/>
    <mergeCell ref="I78:J78"/>
    <mergeCell ref="I75:J75"/>
    <mergeCell ref="I72:J72"/>
    <mergeCell ref="I69:J69"/>
    <mergeCell ref="E31:F31"/>
    <mergeCell ref="I24:K24"/>
    <mergeCell ref="I27:K27"/>
    <mergeCell ref="I30:K30"/>
    <mergeCell ref="M24:P24"/>
    <mergeCell ref="M27:P27"/>
    <mergeCell ref="M30:P30"/>
    <mergeCell ref="I25:J25"/>
    <mergeCell ref="M25:N25"/>
    <mergeCell ref="M28:N28"/>
    <mergeCell ref="M31:N31"/>
    <mergeCell ref="I31:J31"/>
    <mergeCell ref="I28:J28"/>
    <mergeCell ref="E25:F25"/>
    <mergeCell ref="E24:G24"/>
    <mergeCell ref="E27:G27"/>
    <mergeCell ref="F34:P34"/>
    <mergeCell ref="E66:F66"/>
    <mergeCell ref="E69:F69"/>
    <mergeCell ref="E72:F72"/>
    <mergeCell ref="E75:F75"/>
    <mergeCell ref="I66:J66"/>
    <mergeCell ref="E49:F49"/>
    <mergeCell ref="E52:F52"/>
    <mergeCell ref="J49:K49"/>
  </mergeCells>
  <dataValidations count="2">
    <dataValidation type="whole" operator="greaterThan" allowBlank="1" showInputMessage="1" showErrorMessage="1" errorTitle="Whole number required" error="Please enter a whole number greater than zero." sqref="H11 G9 H36 I82 I84 G56" xr:uid="{00000000-0002-0000-0300-000000000000}">
      <formula1>0</formula1>
    </dataValidation>
    <dataValidation type="decimal" operator="greaterThan" allowBlank="1" showInputMessage="1" showErrorMessage="1" errorTitle="Please enter a number." sqref="G13 I38 H85 N13:N15 G15 H16 I40 H41" xr:uid="{00000000-0002-0000-0300-000001000000}">
      <formula1>0</formula1>
    </dataValidation>
  </dataValidations>
  <pageMargins left="0.7" right="0.7" top="0.75" bottom="0.75" header="0.3" footer="0.3"/>
  <pageSetup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8</xdr:col>
                    <xdr:colOff>361950</xdr:colOff>
                    <xdr:row>6</xdr:row>
                    <xdr:rowOff>0</xdr:rowOff>
                  </from>
                  <to>
                    <xdr:col>9</xdr:col>
                    <xdr:colOff>9525</xdr:colOff>
                    <xdr:row>7</xdr:row>
                    <xdr:rowOff>38100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10</xdr:col>
                    <xdr:colOff>400050</xdr:colOff>
                    <xdr:row>6</xdr:row>
                    <xdr:rowOff>0</xdr:rowOff>
                  </from>
                  <to>
                    <xdr:col>11</xdr:col>
                    <xdr:colOff>9525</xdr:colOff>
                    <xdr:row>7</xdr:row>
                    <xdr:rowOff>9525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3</xdr:col>
                    <xdr:colOff>371475</xdr:colOff>
                    <xdr:row>23</xdr:row>
                    <xdr:rowOff>0</xdr:rowOff>
                  </from>
                  <to>
                    <xdr:col>4</xdr:col>
                    <xdr:colOff>19050</xdr:colOff>
                    <xdr:row>24</xdr:row>
                    <xdr:rowOff>38100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7</xdr:col>
                    <xdr:colOff>361950</xdr:colOff>
                    <xdr:row>23</xdr:row>
                    <xdr:rowOff>0</xdr:rowOff>
                  </from>
                  <to>
                    <xdr:col>7</xdr:col>
                    <xdr:colOff>581025</xdr:colOff>
                    <xdr:row>24</xdr:row>
                    <xdr:rowOff>0</xdr:rowOff>
                  </to>
                </anchor>
              </controlPr>
            </control>
          </mc:Choice>
        </mc:AlternateContent>
        <mc:AlternateContent xmlns:mc="http://schemas.openxmlformats.org/markup-compatibility/2006">
          <mc:Choice Requires="x14">
            <control shapeId="4102" r:id="rId8" name="Check Box 6">
              <controlPr locked="0" defaultSize="0" autoFill="0" autoLine="0" autoPict="0">
                <anchor moveWithCells="1">
                  <from>
                    <xdr:col>3</xdr:col>
                    <xdr:colOff>361950</xdr:colOff>
                    <xdr:row>64</xdr:row>
                    <xdr:rowOff>0</xdr:rowOff>
                  </from>
                  <to>
                    <xdr:col>3</xdr:col>
                    <xdr:colOff>581025</xdr:colOff>
                    <xdr:row>65</xdr:row>
                    <xdr:rowOff>0</xdr:rowOff>
                  </to>
                </anchor>
              </controlPr>
            </control>
          </mc:Choice>
        </mc:AlternateContent>
        <mc:AlternateContent xmlns:mc="http://schemas.openxmlformats.org/markup-compatibility/2006">
          <mc:Choice Requires="x14">
            <control shapeId="4103" r:id="rId9" name="Check Box 7">
              <controlPr locked="0" defaultSize="0" autoFill="0" autoLine="0" autoPict="0">
                <anchor moveWithCells="1">
                  <from>
                    <xdr:col>7</xdr:col>
                    <xdr:colOff>342900</xdr:colOff>
                    <xdr:row>64</xdr:row>
                    <xdr:rowOff>0</xdr:rowOff>
                  </from>
                  <to>
                    <xdr:col>7</xdr:col>
                    <xdr:colOff>561975</xdr:colOff>
                    <xdr:row>65</xdr:row>
                    <xdr:rowOff>0</xdr:rowOff>
                  </to>
                </anchor>
              </controlPr>
            </control>
          </mc:Choice>
        </mc:AlternateContent>
        <mc:AlternateContent xmlns:mc="http://schemas.openxmlformats.org/markup-compatibility/2006">
          <mc:Choice Requires="x14">
            <control shapeId="4113" r:id="rId10" name="Check Box 17">
              <controlPr locked="0" defaultSize="0" autoFill="0" autoLine="0" autoPict="0">
                <anchor moveWithCells="1">
                  <from>
                    <xdr:col>3</xdr:col>
                    <xdr:colOff>371475</xdr:colOff>
                    <xdr:row>46</xdr:row>
                    <xdr:rowOff>85725</xdr:rowOff>
                  </from>
                  <to>
                    <xdr:col>4</xdr:col>
                    <xdr:colOff>19050</xdr:colOff>
                    <xdr:row>48</xdr:row>
                    <xdr:rowOff>66675</xdr:rowOff>
                  </to>
                </anchor>
              </controlPr>
            </control>
          </mc:Choice>
        </mc:AlternateContent>
        <mc:AlternateContent xmlns:mc="http://schemas.openxmlformats.org/markup-compatibility/2006">
          <mc:Choice Requires="x14">
            <control shapeId="4115" r:id="rId11" name="Check Box 19">
              <controlPr locked="0" defaultSize="0" autoFill="0" autoLine="0" autoPict="0">
                <anchor moveWithCells="1">
                  <from>
                    <xdr:col>3</xdr:col>
                    <xdr:colOff>371475</xdr:colOff>
                    <xdr:row>49</xdr:row>
                    <xdr:rowOff>85725</xdr:rowOff>
                  </from>
                  <to>
                    <xdr:col>4</xdr:col>
                    <xdr:colOff>19050</xdr:colOff>
                    <xdr:row>51</xdr:row>
                    <xdr:rowOff>28575</xdr:rowOff>
                  </to>
                </anchor>
              </controlPr>
            </control>
          </mc:Choice>
        </mc:AlternateContent>
        <mc:AlternateContent xmlns:mc="http://schemas.openxmlformats.org/markup-compatibility/2006">
          <mc:Choice Requires="x14">
            <control shapeId="4119" r:id="rId12" name="Check Box 23">
              <controlPr locked="0" defaultSize="0" autoFill="0" autoLine="0" autoPict="0">
                <anchor moveWithCells="1">
                  <from>
                    <xdr:col>12</xdr:col>
                    <xdr:colOff>381000</xdr:colOff>
                    <xdr:row>49</xdr:row>
                    <xdr:rowOff>95250</xdr:rowOff>
                  </from>
                  <to>
                    <xdr:col>13</xdr:col>
                    <xdr:colOff>28575</xdr:colOff>
                    <xdr:row>51</xdr:row>
                    <xdr:rowOff>28575</xdr:rowOff>
                  </to>
                </anchor>
              </controlPr>
            </control>
          </mc:Choice>
        </mc:AlternateContent>
        <mc:AlternateContent xmlns:mc="http://schemas.openxmlformats.org/markup-compatibility/2006">
          <mc:Choice Requires="x14">
            <control shapeId="4127" r:id="rId13" name="Check Box 31">
              <controlPr locked="0" defaultSize="0" autoFill="0" autoLine="0" autoPict="0">
                <anchor moveWithCells="1">
                  <from>
                    <xdr:col>3</xdr:col>
                    <xdr:colOff>371475</xdr:colOff>
                    <xdr:row>26</xdr:row>
                    <xdr:rowOff>0</xdr:rowOff>
                  </from>
                  <to>
                    <xdr:col>4</xdr:col>
                    <xdr:colOff>19050</xdr:colOff>
                    <xdr:row>27</xdr:row>
                    <xdr:rowOff>28575</xdr:rowOff>
                  </to>
                </anchor>
              </controlPr>
            </control>
          </mc:Choice>
        </mc:AlternateContent>
        <mc:AlternateContent xmlns:mc="http://schemas.openxmlformats.org/markup-compatibility/2006">
          <mc:Choice Requires="x14">
            <control shapeId="4128" r:id="rId14" name="Check Box 32">
              <controlPr locked="0" defaultSize="0" autoFill="0" autoLine="0" autoPict="0">
                <anchor moveWithCells="1">
                  <from>
                    <xdr:col>7</xdr:col>
                    <xdr:colOff>361950</xdr:colOff>
                    <xdr:row>26</xdr:row>
                    <xdr:rowOff>0</xdr:rowOff>
                  </from>
                  <to>
                    <xdr:col>7</xdr:col>
                    <xdr:colOff>581025</xdr:colOff>
                    <xdr:row>27</xdr:row>
                    <xdr:rowOff>0</xdr:rowOff>
                  </to>
                </anchor>
              </controlPr>
            </control>
          </mc:Choice>
        </mc:AlternateContent>
        <mc:AlternateContent xmlns:mc="http://schemas.openxmlformats.org/markup-compatibility/2006">
          <mc:Choice Requires="x14">
            <control shapeId="4129" r:id="rId15" name="Check Box 33">
              <controlPr locked="0" defaultSize="0" autoFill="0" autoLine="0" autoPict="0">
                <anchor moveWithCells="1">
                  <from>
                    <xdr:col>3</xdr:col>
                    <xdr:colOff>371475</xdr:colOff>
                    <xdr:row>28</xdr:row>
                    <xdr:rowOff>85725</xdr:rowOff>
                  </from>
                  <to>
                    <xdr:col>4</xdr:col>
                    <xdr:colOff>19050</xdr:colOff>
                    <xdr:row>30</xdr:row>
                    <xdr:rowOff>28575</xdr:rowOff>
                  </to>
                </anchor>
              </controlPr>
            </control>
          </mc:Choice>
        </mc:AlternateContent>
        <mc:AlternateContent xmlns:mc="http://schemas.openxmlformats.org/markup-compatibility/2006">
          <mc:Choice Requires="x14">
            <control shapeId="4130" r:id="rId16" name="Check Box 34">
              <controlPr locked="0" defaultSize="0" autoFill="0" autoLine="0" autoPict="0">
                <anchor moveWithCells="1">
                  <from>
                    <xdr:col>7</xdr:col>
                    <xdr:colOff>361950</xdr:colOff>
                    <xdr:row>29</xdr:row>
                    <xdr:rowOff>0</xdr:rowOff>
                  </from>
                  <to>
                    <xdr:col>7</xdr:col>
                    <xdr:colOff>581025</xdr:colOff>
                    <xdr:row>30</xdr:row>
                    <xdr:rowOff>0</xdr:rowOff>
                  </to>
                </anchor>
              </controlPr>
            </control>
          </mc:Choice>
        </mc:AlternateContent>
        <mc:AlternateContent xmlns:mc="http://schemas.openxmlformats.org/markup-compatibility/2006">
          <mc:Choice Requires="x14">
            <control shapeId="4131" r:id="rId17" name="Check Box 35">
              <controlPr locked="0" defaultSize="0" autoFill="0" autoLine="0" autoPict="0">
                <anchor moveWithCells="1">
                  <from>
                    <xdr:col>11</xdr:col>
                    <xdr:colOff>371475</xdr:colOff>
                    <xdr:row>28</xdr:row>
                    <xdr:rowOff>85725</xdr:rowOff>
                  </from>
                  <to>
                    <xdr:col>12</xdr:col>
                    <xdr:colOff>19050</xdr:colOff>
                    <xdr:row>30</xdr:row>
                    <xdr:rowOff>28575</xdr:rowOff>
                  </to>
                </anchor>
              </controlPr>
            </control>
          </mc:Choice>
        </mc:AlternateContent>
        <mc:AlternateContent xmlns:mc="http://schemas.openxmlformats.org/markup-compatibility/2006">
          <mc:Choice Requires="x14">
            <control shapeId="4132" r:id="rId18" name="Check Box 36">
              <controlPr locked="0" defaultSize="0" autoFill="0" autoLine="0" autoPict="0">
                <anchor moveWithCells="1">
                  <from>
                    <xdr:col>11</xdr:col>
                    <xdr:colOff>361950</xdr:colOff>
                    <xdr:row>26</xdr:row>
                    <xdr:rowOff>0</xdr:rowOff>
                  </from>
                  <to>
                    <xdr:col>11</xdr:col>
                    <xdr:colOff>581025</xdr:colOff>
                    <xdr:row>27</xdr:row>
                    <xdr:rowOff>0</xdr:rowOff>
                  </to>
                </anchor>
              </controlPr>
            </control>
          </mc:Choice>
        </mc:AlternateContent>
        <mc:AlternateContent xmlns:mc="http://schemas.openxmlformats.org/markup-compatibility/2006">
          <mc:Choice Requires="x14">
            <control shapeId="4133" r:id="rId19" name="Check Box 37">
              <controlPr locked="0" defaultSize="0" autoFill="0" autoLine="0" autoPict="0">
                <anchor moveWithCells="1">
                  <from>
                    <xdr:col>7</xdr:col>
                    <xdr:colOff>0</xdr:colOff>
                    <xdr:row>85</xdr:row>
                    <xdr:rowOff>0</xdr:rowOff>
                  </from>
                  <to>
                    <xdr:col>7</xdr:col>
                    <xdr:colOff>228600</xdr:colOff>
                    <xdr:row>85</xdr:row>
                    <xdr:rowOff>295275</xdr:rowOff>
                  </to>
                </anchor>
              </controlPr>
            </control>
          </mc:Choice>
        </mc:AlternateContent>
        <mc:AlternateContent xmlns:mc="http://schemas.openxmlformats.org/markup-compatibility/2006">
          <mc:Choice Requires="x14">
            <control shapeId="4134" r:id="rId20" name="Check Box 38">
              <controlPr locked="0" defaultSize="0" autoFill="0" autoLine="0" autoPict="0">
                <anchor moveWithCells="1">
                  <from>
                    <xdr:col>8</xdr:col>
                    <xdr:colOff>0</xdr:colOff>
                    <xdr:row>85</xdr:row>
                    <xdr:rowOff>0</xdr:rowOff>
                  </from>
                  <to>
                    <xdr:col>8</xdr:col>
                    <xdr:colOff>228600</xdr:colOff>
                    <xdr:row>85</xdr:row>
                    <xdr:rowOff>295275</xdr:rowOff>
                  </to>
                </anchor>
              </controlPr>
            </control>
          </mc:Choice>
        </mc:AlternateContent>
        <mc:AlternateContent xmlns:mc="http://schemas.openxmlformats.org/markup-compatibility/2006">
          <mc:Choice Requires="x14">
            <control shapeId="4135" r:id="rId21" name="Check Box 39">
              <controlPr locked="0" defaultSize="0" autoFill="0" autoLine="0" autoPict="0">
                <anchor moveWithCells="1">
                  <from>
                    <xdr:col>11</xdr:col>
                    <xdr:colOff>361950</xdr:colOff>
                    <xdr:row>23</xdr:row>
                    <xdr:rowOff>0</xdr:rowOff>
                  </from>
                  <to>
                    <xdr:col>11</xdr:col>
                    <xdr:colOff>571500</xdr:colOff>
                    <xdr:row>24</xdr:row>
                    <xdr:rowOff>19050</xdr:rowOff>
                  </to>
                </anchor>
              </controlPr>
            </control>
          </mc:Choice>
        </mc:AlternateContent>
        <mc:AlternateContent xmlns:mc="http://schemas.openxmlformats.org/markup-compatibility/2006">
          <mc:Choice Requires="x14">
            <control shapeId="4136" r:id="rId22" name="Check Box 40">
              <controlPr locked="0" defaultSize="0" autoFill="0" autoLine="0" autoPict="0">
                <anchor moveWithCells="1">
                  <from>
                    <xdr:col>3</xdr:col>
                    <xdr:colOff>361950</xdr:colOff>
                    <xdr:row>70</xdr:row>
                    <xdr:rowOff>38100</xdr:rowOff>
                  </from>
                  <to>
                    <xdr:col>3</xdr:col>
                    <xdr:colOff>581025</xdr:colOff>
                    <xdr:row>71</xdr:row>
                    <xdr:rowOff>0</xdr:rowOff>
                  </to>
                </anchor>
              </controlPr>
            </control>
          </mc:Choice>
        </mc:AlternateContent>
        <mc:AlternateContent xmlns:mc="http://schemas.openxmlformats.org/markup-compatibility/2006">
          <mc:Choice Requires="x14">
            <control shapeId="4137" r:id="rId23" name="Check Box 41">
              <controlPr locked="0" defaultSize="0" autoFill="0" autoLine="0" autoPict="0">
                <anchor moveWithCells="1">
                  <from>
                    <xdr:col>7</xdr:col>
                    <xdr:colOff>361950</xdr:colOff>
                    <xdr:row>70</xdr:row>
                    <xdr:rowOff>47625</xdr:rowOff>
                  </from>
                  <to>
                    <xdr:col>7</xdr:col>
                    <xdr:colOff>581025</xdr:colOff>
                    <xdr:row>71</xdr:row>
                    <xdr:rowOff>9525</xdr:rowOff>
                  </to>
                </anchor>
              </controlPr>
            </control>
          </mc:Choice>
        </mc:AlternateContent>
        <mc:AlternateContent xmlns:mc="http://schemas.openxmlformats.org/markup-compatibility/2006">
          <mc:Choice Requires="x14">
            <control shapeId="4138" r:id="rId24" name="Check Box 42">
              <controlPr locked="0" defaultSize="0" autoFill="0" autoLine="0" autoPict="0">
                <anchor moveWithCells="1">
                  <from>
                    <xdr:col>7</xdr:col>
                    <xdr:colOff>371475</xdr:colOff>
                    <xdr:row>73</xdr:row>
                    <xdr:rowOff>47625</xdr:rowOff>
                  </from>
                  <to>
                    <xdr:col>7</xdr:col>
                    <xdr:colOff>590550</xdr:colOff>
                    <xdr:row>74</xdr:row>
                    <xdr:rowOff>19050</xdr:rowOff>
                  </to>
                </anchor>
              </controlPr>
            </control>
          </mc:Choice>
        </mc:AlternateContent>
        <mc:AlternateContent xmlns:mc="http://schemas.openxmlformats.org/markup-compatibility/2006">
          <mc:Choice Requires="x14">
            <control shapeId="4139" r:id="rId25" name="Check Box 43">
              <controlPr locked="0" defaultSize="0" autoFill="0" autoLine="0" autoPict="0">
                <anchor moveWithCells="1">
                  <from>
                    <xdr:col>3</xdr:col>
                    <xdr:colOff>361950</xdr:colOff>
                    <xdr:row>73</xdr:row>
                    <xdr:rowOff>47625</xdr:rowOff>
                  </from>
                  <to>
                    <xdr:col>3</xdr:col>
                    <xdr:colOff>581025</xdr:colOff>
                    <xdr:row>74</xdr:row>
                    <xdr:rowOff>19050</xdr:rowOff>
                  </to>
                </anchor>
              </controlPr>
            </control>
          </mc:Choice>
        </mc:AlternateContent>
        <mc:AlternateContent xmlns:mc="http://schemas.openxmlformats.org/markup-compatibility/2006">
          <mc:Choice Requires="x14">
            <control shapeId="4140" r:id="rId26" name="Check Box 44">
              <controlPr locked="0" defaultSize="0" autoFill="0" autoLine="0" autoPict="0">
                <anchor moveWithCells="1">
                  <from>
                    <xdr:col>7</xdr:col>
                    <xdr:colOff>361950</xdr:colOff>
                    <xdr:row>76</xdr:row>
                    <xdr:rowOff>57150</xdr:rowOff>
                  </from>
                  <to>
                    <xdr:col>7</xdr:col>
                    <xdr:colOff>581025</xdr:colOff>
                    <xdr:row>77</xdr:row>
                    <xdr:rowOff>28575</xdr:rowOff>
                  </to>
                </anchor>
              </controlPr>
            </control>
          </mc:Choice>
        </mc:AlternateContent>
        <mc:AlternateContent xmlns:mc="http://schemas.openxmlformats.org/markup-compatibility/2006">
          <mc:Choice Requires="x14">
            <control shapeId="4141" r:id="rId27" name="Check Box 45">
              <controlPr locked="0" defaultSize="0" autoFill="0" autoLine="0" autoPict="0">
                <anchor moveWithCells="1">
                  <from>
                    <xdr:col>3</xdr:col>
                    <xdr:colOff>361950</xdr:colOff>
                    <xdr:row>76</xdr:row>
                    <xdr:rowOff>57150</xdr:rowOff>
                  </from>
                  <to>
                    <xdr:col>3</xdr:col>
                    <xdr:colOff>581025</xdr:colOff>
                    <xdr:row>77</xdr:row>
                    <xdr:rowOff>28575</xdr:rowOff>
                  </to>
                </anchor>
              </controlPr>
            </control>
          </mc:Choice>
        </mc:AlternateContent>
        <mc:AlternateContent xmlns:mc="http://schemas.openxmlformats.org/markup-compatibility/2006">
          <mc:Choice Requires="x14">
            <control shapeId="4148" r:id="rId28" name="Check Box 52">
              <controlPr locked="0" defaultSize="0" autoFill="0" autoLine="0" autoPict="0">
                <anchor moveWithCells="1">
                  <from>
                    <xdr:col>3</xdr:col>
                    <xdr:colOff>371475</xdr:colOff>
                    <xdr:row>26</xdr:row>
                    <xdr:rowOff>0</xdr:rowOff>
                  </from>
                  <to>
                    <xdr:col>4</xdr:col>
                    <xdr:colOff>19050</xdr:colOff>
                    <xdr:row>27</xdr:row>
                    <xdr:rowOff>28575</xdr:rowOff>
                  </to>
                </anchor>
              </controlPr>
            </control>
          </mc:Choice>
        </mc:AlternateContent>
        <mc:AlternateContent xmlns:mc="http://schemas.openxmlformats.org/markup-compatibility/2006">
          <mc:Choice Requires="x14">
            <control shapeId="4154" r:id="rId29" name="Check Box 58">
              <controlPr locked="0" defaultSize="0" autoFill="0" autoLine="0" autoPict="0">
                <anchor moveWithCells="1">
                  <from>
                    <xdr:col>3</xdr:col>
                    <xdr:colOff>361950</xdr:colOff>
                    <xdr:row>67</xdr:row>
                    <xdr:rowOff>0</xdr:rowOff>
                  </from>
                  <to>
                    <xdr:col>3</xdr:col>
                    <xdr:colOff>581025</xdr:colOff>
                    <xdr:row>68</xdr:row>
                    <xdr:rowOff>0</xdr:rowOff>
                  </to>
                </anchor>
              </controlPr>
            </control>
          </mc:Choice>
        </mc:AlternateContent>
        <mc:AlternateContent xmlns:mc="http://schemas.openxmlformats.org/markup-compatibility/2006">
          <mc:Choice Requires="x14">
            <control shapeId="4155" r:id="rId30" name="Check Box 59">
              <controlPr locked="0" defaultSize="0" autoFill="0" autoLine="0" autoPict="0">
                <anchor moveWithCells="1">
                  <from>
                    <xdr:col>7</xdr:col>
                    <xdr:colOff>361950</xdr:colOff>
                    <xdr:row>67</xdr:row>
                    <xdr:rowOff>0</xdr:rowOff>
                  </from>
                  <to>
                    <xdr:col>7</xdr:col>
                    <xdr:colOff>581025</xdr:colOff>
                    <xdr:row>68</xdr:row>
                    <xdr:rowOff>0</xdr:rowOff>
                  </to>
                </anchor>
              </controlPr>
            </control>
          </mc:Choice>
        </mc:AlternateContent>
        <mc:AlternateContent xmlns:mc="http://schemas.openxmlformats.org/markup-compatibility/2006">
          <mc:Choice Requires="x14">
            <control shapeId="4156" r:id="rId31" name="Check Box 60">
              <controlPr locked="0" defaultSize="0" autoFill="0" autoLine="0" autoPict="0">
                <anchor moveWithCells="1">
                  <from>
                    <xdr:col>12</xdr:col>
                    <xdr:colOff>400050</xdr:colOff>
                    <xdr:row>46</xdr:row>
                    <xdr:rowOff>57150</xdr:rowOff>
                  </from>
                  <to>
                    <xdr:col>13</xdr:col>
                    <xdr:colOff>9525</xdr:colOff>
                    <xdr:row>48</xdr:row>
                    <xdr:rowOff>9525</xdr:rowOff>
                  </to>
                </anchor>
              </controlPr>
            </control>
          </mc:Choice>
        </mc:AlternateContent>
        <mc:AlternateContent xmlns:mc="http://schemas.openxmlformats.org/markup-compatibility/2006">
          <mc:Choice Requires="x14">
            <control shapeId="4157" r:id="rId32" name="Check Box 61">
              <controlPr locked="0" defaultSize="0" autoFill="0" autoLine="0" autoPict="0">
                <anchor moveWithCells="1">
                  <from>
                    <xdr:col>7</xdr:col>
                    <xdr:colOff>371475</xdr:colOff>
                    <xdr:row>46</xdr:row>
                    <xdr:rowOff>38100</xdr:rowOff>
                  </from>
                  <to>
                    <xdr:col>8</xdr:col>
                    <xdr:colOff>0</xdr:colOff>
                    <xdr:row>48</xdr:row>
                    <xdr:rowOff>9525</xdr:rowOff>
                  </to>
                </anchor>
              </controlPr>
            </control>
          </mc:Choice>
        </mc:AlternateContent>
        <mc:AlternateContent xmlns:mc="http://schemas.openxmlformats.org/markup-compatibility/2006">
          <mc:Choice Requires="x14">
            <control shapeId="4158" r:id="rId33" name="Check Box 62">
              <controlPr locked="0" defaultSize="0" autoFill="0" autoLine="0" autoPict="0">
                <anchor moveWithCells="1">
                  <from>
                    <xdr:col>7</xdr:col>
                    <xdr:colOff>381000</xdr:colOff>
                    <xdr:row>50</xdr:row>
                    <xdr:rowOff>9525</xdr:rowOff>
                  </from>
                  <to>
                    <xdr:col>7</xdr:col>
                    <xdr:colOff>600075</xdr:colOff>
                    <xdr:row>51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E39CB-F233-4F5D-B2DD-2DC2CE6AA587}">
  <sheetPr>
    <tabColor rgb="FF92D050"/>
  </sheetPr>
  <dimension ref="B1:P64"/>
  <sheetViews>
    <sheetView zoomScale="85" zoomScaleNormal="85" workbookViewId="0">
      <selection activeCell="C17" sqref="C17"/>
    </sheetView>
  </sheetViews>
  <sheetFormatPr defaultColWidth="9.140625" defaultRowHeight="15" x14ac:dyDescent="0.25"/>
  <cols>
    <col min="1" max="1" width="2.5703125" style="1" customWidth="1"/>
    <col min="2" max="2" width="2.7109375" style="1" customWidth="1"/>
    <col min="3" max="3" width="0.28515625" style="1" customWidth="1"/>
    <col min="4" max="5" width="9.140625" style="1"/>
    <col min="6" max="6" width="12.140625" style="1" customWidth="1"/>
    <col min="7" max="7" width="9.5703125" style="1" customWidth="1"/>
    <col min="8" max="9" width="9.140625" style="1"/>
    <col min="10" max="10" width="9.85546875" style="1" customWidth="1"/>
    <col min="11" max="14" width="9.140625" style="1"/>
    <col min="15" max="15" width="4.28515625" style="1" customWidth="1"/>
    <col min="16" max="16" width="3.140625" style="1" customWidth="1"/>
    <col min="17" max="16384" width="9.140625" style="1"/>
  </cols>
  <sheetData>
    <row r="1" spans="2:16" ht="15.75" thickBot="1" x14ac:dyDescent="0.3"/>
    <row r="2" spans="2:16" x14ac:dyDescent="0.25">
      <c r="B2" s="63"/>
      <c r="C2" s="64"/>
      <c r="D2" s="64"/>
      <c r="E2" s="64"/>
      <c r="F2" s="64"/>
      <c r="G2" s="64"/>
      <c r="H2" s="64"/>
      <c r="I2" s="64"/>
      <c r="J2" s="64"/>
      <c r="K2" s="64"/>
      <c r="L2" s="64"/>
      <c r="M2" s="64"/>
      <c r="N2" s="64"/>
      <c r="O2" s="64"/>
      <c r="P2" s="76"/>
    </row>
    <row r="3" spans="2:16" ht="41.25" customHeight="1" x14ac:dyDescent="0.25">
      <c r="B3" s="67"/>
      <c r="C3" s="406" t="s">
        <v>136</v>
      </c>
      <c r="D3" s="407"/>
      <c r="E3" s="407"/>
      <c r="F3" s="407"/>
      <c r="G3" s="407"/>
      <c r="H3" s="407"/>
      <c r="I3" s="407"/>
      <c r="J3" s="407"/>
      <c r="K3" s="10"/>
      <c r="L3" s="10"/>
      <c r="M3" s="10"/>
      <c r="N3" s="10"/>
      <c r="O3" s="10"/>
      <c r="P3" s="75"/>
    </row>
    <row r="4" spans="2:16" ht="36.75" customHeight="1" x14ac:dyDescent="0.25">
      <c r="B4" s="67"/>
      <c r="C4" s="224"/>
      <c r="D4" s="411" t="s">
        <v>219</v>
      </c>
      <c r="E4" s="412"/>
      <c r="F4" s="412"/>
      <c r="G4" s="412"/>
      <c r="H4" s="412"/>
      <c r="I4" s="412"/>
      <c r="J4" s="412"/>
      <c r="K4" s="413"/>
      <c r="L4" s="10"/>
      <c r="M4" s="10"/>
      <c r="N4" s="10"/>
      <c r="O4" s="10"/>
      <c r="P4" s="75"/>
    </row>
    <row r="5" spans="2:16" ht="32.25" customHeight="1" x14ac:dyDescent="0.25">
      <c r="B5" s="67"/>
      <c r="C5" s="224"/>
      <c r="D5" s="414"/>
      <c r="E5" s="415"/>
      <c r="F5" s="415"/>
      <c r="G5" s="415"/>
      <c r="H5" s="415"/>
      <c r="I5" s="415"/>
      <c r="J5" s="415"/>
      <c r="K5" s="416"/>
      <c r="L5" s="10"/>
      <c r="M5" s="10"/>
      <c r="N5" s="10"/>
      <c r="O5" s="10"/>
      <c r="P5" s="75"/>
    </row>
    <row r="6" spans="2:16" ht="19.5" customHeight="1" x14ac:dyDescent="0.25">
      <c r="B6" s="67"/>
      <c r="C6" s="10"/>
      <c r="D6" s="10"/>
      <c r="E6" s="10"/>
      <c r="F6" s="10"/>
      <c r="G6" s="10"/>
      <c r="H6" s="10"/>
      <c r="I6" s="10"/>
      <c r="J6" s="10"/>
      <c r="K6" s="10"/>
      <c r="L6" s="10"/>
      <c r="M6" s="10"/>
      <c r="N6" s="10"/>
      <c r="O6" s="10"/>
      <c r="P6" s="75"/>
    </row>
    <row r="7" spans="2:16" ht="24.75" customHeight="1" x14ac:dyDescent="0.4">
      <c r="B7" s="67"/>
      <c r="C7" s="199" t="s">
        <v>159</v>
      </c>
      <c r="D7" s="196"/>
      <c r="E7" s="10"/>
      <c r="F7" s="10"/>
      <c r="G7" s="10"/>
      <c r="H7" s="10"/>
      <c r="I7" s="10"/>
      <c r="J7" s="10"/>
      <c r="K7" s="10"/>
      <c r="L7" s="10"/>
      <c r="M7" s="10"/>
      <c r="N7" s="10"/>
      <c r="O7" s="10"/>
      <c r="P7" s="75"/>
    </row>
    <row r="8" spans="2:16" ht="14.25" customHeight="1" x14ac:dyDescent="0.35">
      <c r="B8" s="67"/>
      <c r="C8" s="77"/>
      <c r="D8" s="197" t="s">
        <v>137</v>
      </c>
      <c r="E8" s="10"/>
      <c r="F8" s="10"/>
      <c r="G8" s="10"/>
      <c r="H8" s="10"/>
      <c r="I8" s="10"/>
      <c r="J8" s="10"/>
      <c r="K8" s="10"/>
      <c r="L8" s="10"/>
      <c r="M8" s="10"/>
      <c r="N8" s="10"/>
      <c r="O8" s="10"/>
      <c r="P8" s="75"/>
    </row>
    <row r="9" spans="2:16" ht="18" customHeight="1" x14ac:dyDescent="0.35">
      <c r="B9" s="67"/>
      <c r="C9" s="77"/>
      <c r="D9" s="242" t="s">
        <v>203</v>
      </c>
      <c r="E9" s="10"/>
      <c r="F9" s="10"/>
      <c r="G9" s="10"/>
      <c r="H9" s="10"/>
      <c r="I9" s="10"/>
      <c r="J9" s="10"/>
      <c r="K9" s="10"/>
      <c r="L9" s="10"/>
      <c r="M9" s="10"/>
      <c r="N9" s="10"/>
      <c r="O9" s="10"/>
      <c r="P9" s="75"/>
    </row>
    <row r="10" spans="2:16" ht="21" x14ac:dyDescent="0.35">
      <c r="B10" s="67"/>
      <c r="C10" s="77"/>
      <c r="D10" s="417" t="s">
        <v>202</v>
      </c>
      <c r="E10" s="418"/>
      <c r="F10" s="418"/>
      <c r="G10" s="418"/>
      <c r="H10" s="418"/>
      <c r="I10" s="418"/>
      <c r="J10" s="418"/>
      <c r="K10" s="418"/>
      <c r="L10" s="10"/>
      <c r="M10" s="10"/>
      <c r="N10" s="10"/>
      <c r="O10" s="10"/>
      <c r="P10" s="75"/>
    </row>
    <row r="11" spans="2:16" ht="14.25" customHeight="1" x14ac:dyDescent="0.35">
      <c r="B11" s="67"/>
      <c r="C11" s="77"/>
      <c r="D11" s="418"/>
      <c r="E11" s="418"/>
      <c r="F11" s="418"/>
      <c r="G11" s="418"/>
      <c r="H11" s="418"/>
      <c r="I11" s="418"/>
      <c r="J11" s="418"/>
      <c r="K11" s="418"/>
      <c r="L11" s="10"/>
      <c r="M11" s="10"/>
      <c r="N11" s="10"/>
      <c r="O11" s="10"/>
      <c r="P11" s="75"/>
    </row>
    <row r="12" spans="2:16" ht="14.25" customHeight="1" x14ac:dyDescent="0.35">
      <c r="B12" s="67"/>
      <c r="C12" s="77"/>
      <c r="D12" s="418"/>
      <c r="E12" s="418"/>
      <c r="F12" s="418"/>
      <c r="G12" s="418"/>
      <c r="H12" s="418"/>
      <c r="I12" s="418"/>
      <c r="J12" s="418"/>
      <c r="K12" s="418"/>
      <c r="L12" s="10"/>
      <c r="M12" s="10"/>
      <c r="N12" s="10"/>
      <c r="O12" s="10"/>
      <c r="P12" s="75"/>
    </row>
    <row r="13" spans="2:16" ht="14.25" customHeight="1" x14ac:dyDescent="0.35">
      <c r="B13" s="67"/>
      <c r="C13" s="77"/>
      <c r="D13" s="418"/>
      <c r="E13" s="418"/>
      <c r="F13" s="418"/>
      <c r="G13" s="418"/>
      <c r="H13" s="418"/>
      <c r="I13" s="418"/>
      <c r="J13" s="418"/>
      <c r="K13" s="418"/>
      <c r="L13" s="10"/>
      <c r="M13" s="10"/>
      <c r="N13" s="10"/>
      <c r="O13" s="10"/>
      <c r="P13" s="75"/>
    </row>
    <row r="14" spans="2:16" ht="9" customHeight="1" thickBot="1" x14ac:dyDescent="0.4">
      <c r="B14" s="67"/>
      <c r="C14" s="77"/>
      <c r="D14" s="197"/>
      <c r="E14" s="10"/>
      <c r="F14" s="10"/>
      <c r="G14" s="10"/>
      <c r="H14" s="10"/>
      <c r="I14" s="10"/>
      <c r="J14" s="10"/>
      <c r="K14" s="10"/>
      <c r="L14" s="10"/>
      <c r="M14" s="10"/>
      <c r="N14" s="10"/>
      <c r="O14" s="10"/>
      <c r="P14" s="75"/>
    </row>
    <row r="15" spans="2:16" ht="21" customHeight="1" thickBot="1" x14ac:dyDescent="0.3">
      <c r="B15" s="67"/>
      <c r="C15" s="10"/>
      <c r="D15" s="408" t="s">
        <v>155</v>
      </c>
      <c r="E15" s="409"/>
      <c r="F15" s="409"/>
      <c r="G15" s="409"/>
      <c r="H15" s="409"/>
      <c r="I15" s="409"/>
      <c r="J15" s="409"/>
      <c r="K15" s="410"/>
      <c r="L15" s="44"/>
      <c r="M15" s="44"/>
      <c r="N15" s="10"/>
      <c r="O15" s="10"/>
      <c r="P15" s="75"/>
    </row>
    <row r="16" spans="2:16" ht="21" customHeight="1" x14ac:dyDescent="0.25">
      <c r="B16" s="67"/>
      <c r="C16" s="10"/>
      <c r="D16" s="394"/>
      <c r="E16" s="395"/>
      <c r="F16" s="395"/>
      <c r="G16" s="395"/>
      <c r="H16" s="395"/>
      <c r="I16" s="395"/>
      <c r="J16" s="395"/>
      <c r="K16" s="396"/>
      <c r="L16" s="44"/>
      <c r="M16" s="44"/>
      <c r="N16" s="10"/>
      <c r="O16" s="10"/>
      <c r="P16" s="75"/>
    </row>
    <row r="17" spans="2:16" x14ac:dyDescent="0.25">
      <c r="B17" s="67"/>
      <c r="C17" s="86"/>
      <c r="D17" s="397"/>
      <c r="E17" s="398"/>
      <c r="F17" s="398"/>
      <c r="G17" s="398"/>
      <c r="H17" s="398"/>
      <c r="I17" s="398"/>
      <c r="J17" s="398"/>
      <c r="K17" s="399"/>
      <c r="L17" s="174"/>
      <c r="M17" s="174"/>
      <c r="N17" s="174"/>
      <c r="O17" s="172"/>
      <c r="P17" s="173"/>
    </row>
    <row r="18" spans="2:16" ht="15.75" thickBot="1" x14ac:dyDescent="0.3">
      <c r="B18" s="67"/>
      <c r="C18" s="10"/>
      <c r="D18" s="400"/>
      <c r="E18" s="401"/>
      <c r="F18" s="401"/>
      <c r="G18" s="401"/>
      <c r="H18" s="401"/>
      <c r="I18" s="401"/>
      <c r="J18" s="401"/>
      <c r="K18" s="402"/>
      <c r="L18" s="174"/>
      <c r="M18" s="174"/>
      <c r="N18" s="174"/>
      <c r="O18" s="172"/>
      <c r="P18" s="173"/>
    </row>
    <row r="19" spans="2:16" ht="15.75" thickBot="1" x14ac:dyDescent="0.3">
      <c r="B19" s="67"/>
      <c r="C19" s="10"/>
      <c r="D19" s="10"/>
      <c r="E19" s="10"/>
      <c r="F19" s="10"/>
      <c r="G19" s="10"/>
      <c r="H19" s="10"/>
      <c r="I19" s="10"/>
      <c r="J19" s="10"/>
      <c r="K19" s="10"/>
      <c r="L19" s="10"/>
      <c r="M19" s="10"/>
      <c r="N19" s="10"/>
      <c r="O19" s="10"/>
      <c r="P19" s="75"/>
    </row>
    <row r="20" spans="2:16" ht="21.75" thickBot="1" x14ac:dyDescent="0.4">
      <c r="B20" s="67"/>
      <c r="C20" s="77"/>
      <c r="D20" s="403" t="s">
        <v>156</v>
      </c>
      <c r="E20" s="404"/>
      <c r="F20" s="404"/>
      <c r="G20" s="404"/>
      <c r="H20" s="404"/>
      <c r="I20" s="404"/>
      <c r="J20" s="404"/>
      <c r="K20" s="405"/>
      <c r="L20" s="10"/>
      <c r="M20" s="10"/>
      <c r="N20" s="10"/>
      <c r="O20" s="10"/>
      <c r="P20" s="75"/>
    </row>
    <row r="21" spans="2:16" ht="7.5" customHeight="1" x14ac:dyDescent="0.35">
      <c r="B21" s="67"/>
      <c r="C21" s="10"/>
      <c r="D21" s="394"/>
      <c r="E21" s="395"/>
      <c r="F21" s="395"/>
      <c r="G21" s="395"/>
      <c r="H21" s="395"/>
      <c r="I21" s="395"/>
      <c r="J21" s="395"/>
      <c r="K21" s="396"/>
      <c r="L21" s="198"/>
      <c r="M21" s="198"/>
      <c r="N21" s="198"/>
      <c r="O21" s="198"/>
      <c r="P21" s="75"/>
    </row>
    <row r="22" spans="2:16" ht="15" customHeight="1" x14ac:dyDescent="0.35">
      <c r="B22" s="67"/>
      <c r="C22" s="10"/>
      <c r="D22" s="397"/>
      <c r="E22" s="398"/>
      <c r="F22" s="398"/>
      <c r="G22" s="398"/>
      <c r="H22" s="398"/>
      <c r="I22" s="398"/>
      <c r="J22" s="398"/>
      <c r="K22" s="399"/>
      <c r="L22" s="198"/>
      <c r="M22" s="198"/>
      <c r="N22" s="198"/>
      <c r="O22" s="198"/>
      <c r="P22" s="75"/>
    </row>
    <row r="23" spans="2:16" ht="7.5" customHeight="1" x14ac:dyDescent="0.35">
      <c r="B23" s="67"/>
      <c r="C23" s="10"/>
      <c r="D23" s="397"/>
      <c r="E23" s="398"/>
      <c r="F23" s="398"/>
      <c r="G23" s="398"/>
      <c r="H23" s="398"/>
      <c r="I23" s="398"/>
      <c r="J23" s="398"/>
      <c r="K23" s="399"/>
      <c r="L23" s="198"/>
      <c r="M23" s="198"/>
      <c r="N23" s="198"/>
      <c r="O23" s="198"/>
      <c r="P23" s="75"/>
    </row>
    <row r="24" spans="2:16" ht="15" customHeight="1" x14ac:dyDescent="0.35">
      <c r="B24" s="67"/>
      <c r="C24" s="10"/>
      <c r="D24" s="397"/>
      <c r="E24" s="398"/>
      <c r="F24" s="398"/>
      <c r="G24" s="398"/>
      <c r="H24" s="398"/>
      <c r="I24" s="398"/>
      <c r="J24" s="398"/>
      <c r="K24" s="399"/>
      <c r="L24" s="198"/>
      <c r="M24" s="198"/>
      <c r="N24" s="198"/>
      <c r="O24" s="198"/>
      <c r="P24" s="75"/>
    </row>
    <row r="25" spans="2:16" ht="7.5" customHeight="1" x14ac:dyDescent="0.35">
      <c r="B25" s="67"/>
      <c r="C25" s="10"/>
      <c r="D25" s="397"/>
      <c r="E25" s="398"/>
      <c r="F25" s="398"/>
      <c r="G25" s="398"/>
      <c r="H25" s="398"/>
      <c r="I25" s="398"/>
      <c r="J25" s="398"/>
      <c r="K25" s="399"/>
      <c r="L25" s="198"/>
      <c r="M25" s="198"/>
      <c r="N25" s="198"/>
      <c r="O25" s="198"/>
      <c r="P25" s="75"/>
    </row>
    <row r="26" spans="2:16" ht="15" customHeight="1" x14ac:dyDescent="0.35">
      <c r="B26" s="67"/>
      <c r="C26" s="10"/>
      <c r="D26" s="397"/>
      <c r="E26" s="398"/>
      <c r="F26" s="398"/>
      <c r="G26" s="398"/>
      <c r="H26" s="398"/>
      <c r="I26" s="398"/>
      <c r="J26" s="398"/>
      <c r="K26" s="399"/>
      <c r="L26" s="198"/>
      <c r="M26" s="198"/>
      <c r="N26" s="198"/>
      <c r="O26" s="198"/>
      <c r="P26" s="75"/>
    </row>
    <row r="27" spans="2:16" ht="9" customHeight="1" x14ac:dyDescent="0.35">
      <c r="B27" s="67"/>
      <c r="C27" s="10"/>
      <c r="D27" s="397"/>
      <c r="E27" s="398"/>
      <c r="F27" s="398"/>
      <c r="G27" s="398"/>
      <c r="H27" s="398"/>
      <c r="I27" s="398"/>
      <c r="J27" s="398"/>
      <c r="K27" s="399"/>
      <c r="L27" s="198"/>
      <c r="M27" s="198"/>
      <c r="N27" s="198"/>
      <c r="O27" s="198"/>
      <c r="P27" s="75"/>
    </row>
    <row r="28" spans="2:16" ht="15" customHeight="1" x14ac:dyDescent="0.35">
      <c r="B28" s="67"/>
      <c r="C28" s="10"/>
      <c r="D28" s="397"/>
      <c r="E28" s="398"/>
      <c r="F28" s="398"/>
      <c r="G28" s="398"/>
      <c r="H28" s="398"/>
      <c r="I28" s="398"/>
      <c r="J28" s="398"/>
      <c r="K28" s="399"/>
      <c r="L28" s="198"/>
      <c r="M28" s="198"/>
      <c r="N28" s="198"/>
      <c r="O28" s="198"/>
      <c r="P28" s="75"/>
    </row>
    <row r="29" spans="2:16" ht="7.5" customHeight="1" x14ac:dyDescent="0.35">
      <c r="B29" s="67"/>
      <c r="C29" s="10"/>
      <c r="D29" s="397"/>
      <c r="E29" s="398"/>
      <c r="F29" s="398"/>
      <c r="G29" s="398"/>
      <c r="H29" s="398"/>
      <c r="I29" s="398"/>
      <c r="J29" s="398"/>
      <c r="K29" s="399"/>
      <c r="L29" s="198"/>
      <c r="M29" s="198"/>
      <c r="N29" s="198"/>
      <c r="O29" s="198"/>
      <c r="P29" s="75"/>
    </row>
    <row r="30" spans="2:16" ht="15" customHeight="1" x14ac:dyDescent="0.35">
      <c r="B30" s="67"/>
      <c r="C30" s="10"/>
      <c r="D30" s="397"/>
      <c r="E30" s="398"/>
      <c r="F30" s="398"/>
      <c r="G30" s="398"/>
      <c r="H30" s="398"/>
      <c r="I30" s="398"/>
      <c r="J30" s="398"/>
      <c r="K30" s="399"/>
      <c r="L30" s="198"/>
      <c r="M30" s="198"/>
      <c r="N30" s="198"/>
      <c r="O30" s="198"/>
      <c r="P30" s="75"/>
    </row>
    <row r="31" spans="2:16" ht="7.5" customHeight="1" x14ac:dyDescent="0.35">
      <c r="B31" s="67"/>
      <c r="C31" s="10"/>
      <c r="D31" s="397"/>
      <c r="E31" s="398"/>
      <c r="F31" s="398"/>
      <c r="G31" s="398"/>
      <c r="H31" s="398"/>
      <c r="I31" s="398"/>
      <c r="J31" s="398"/>
      <c r="K31" s="399"/>
      <c r="L31" s="198"/>
      <c r="M31" s="198"/>
      <c r="N31" s="198"/>
      <c r="O31" s="198"/>
      <c r="P31" s="75"/>
    </row>
    <row r="32" spans="2:16" ht="15" customHeight="1" x14ac:dyDescent="0.35">
      <c r="B32" s="67"/>
      <c r="C32" s="10"/>
      <c r="D32" s="397"/>
      <c r="E32" s="398"/>
      <c r="F32" s="398"/>
      <c r="G32" s="398"/>
      <c r="H32" s="398"/>
      <c r="I32" s="398"/>
      <c r="J32" s="398"/>
      <c r="K32" s="399"/>
      <c r="L32" s="198"/>
      <c r="M32" s="198"/>
      <c r="N32" s="198"/>
      <c r="O32" s="198"/>
      <c r="P32" s="75"/>
    </row>
    <row r="33" spans="2:16" ht="6.75" customHeight="1" x14ac:dyDescent="0.35">
      <c r="B33" s="67"/>
      <c r="C33" s="10"/>
      <c r="D33" s="397"/>
      <c r="E33" s="398"/>
      <c r="F33" s="398"/>
      <c r="G33" s="398"/>
      <c r="H33" s="398"/>
      <c r="I33" s="398"/>
      <c r="J33" s="398"/>
      <c r="K33" s="399"/>
      <c r="L33" s="198"/>
      <c r="M33" s="198"/>
      <c r="N33" s="198"/>
      <c r="O33" s="198"/>
      <c r="P33" s="75"/>
    </row>
    <row r="34" spans="2:16" ht="14.25" customHeight="1" thickBot="1" x14ac:dyDescent="0.4">
      <c r="B34" s="67"/>
      <c r="C34" s="10"/>
      <c r="D34" s="400"/>
      <c r="E34" s="401"/>
      <c r="F34" s="401"/>
      <c r="G34" s="401"/>
      <c r="H34" s="401"/>
      <c r="I34" s="401"/>
      <c r="J34" s="401"/>
      <c r="K34" s="402"/>
      <c r="L34" s="198"/>
      <c r="M34" s="198"/>
      <c r="N34" s="198"/>
      <c r="O34" s="198"/>
      <c r="P34" s="75"/>
    </row>
    <row r="35" spans="2:16" s="124" customFormat="1" ht="8.25" customHeight="1" x14ac:dyDescent="0.35">
      <c r="B35" s="151"/>
      <c r="C35" s="126"/>
      <c r="D35" s="198"/>
      <c r="E35" s="198"/>
      <c r="F35" s="198"/>
      <c r="G35" s="198"/>
      <c r="H35" s="198"/>
      <c r="I35" s="198"/>
      <c r="J35" s="198"/>
      <c r="K35" s="198"/>
      <c r="L35" s="198"/>
      <c r="M35" s="198"/>
      <c r="N35" s="198"/>
      <c r="O35" s="198"/>
      <c r="P35" s="152"/>
    </row>
    <row r="36" spans="2:16" s="124" customFormat="1" ht="8.25" customHeight="1" x14ac:dyDescent="0.35">
      <c r="B36" s="151"/>
      <c r="C36" s="126"/>
      <c r="D36" s="198"/>
      <c r="E36" s="198"/>
      <c r="F36" s="198"/>
      <c r="G36" s="198"/>
      <c r="H36" s="198"/>
      <c r="I36" s="198"/>
      <c r="J36" s="198"/>
      <c r="K36" s="198"/>
      <c r="L36" s="198"/>
      <c r="M36" s="198"/>
      <c r="N36" s="198"/>
      <c r="O36" s="198"/>
      <c r="P36" s="152"/>
    </row>
    <row r="37" spans="2:16" s="124" customFormat="1" ht="8.25" customHeight="1" x14ac:dyDescent="0.35">
      <c r="B37" s="151"/>
      <c r="C37" s="126"/>
      <c r="D37" s="198"/>
      <c r="E37" s="198"/>
      <c r="F37" s="198"/>
      <c r="G37" s="198"/>
      <c r="H37" s="198"/>
      <c r="I37" s="198"/>
      <c r="J37" s="198"/>
      <c r="K37" s="198"/>
      <c r="L37" s="198"/>
      <c r="M37" s="198"/>
      <c r="N37" s="198"/>
      <c r="O37" s="198"/>
      <c r="P37" s="152"/>
    </row>
    <row r="38" spans="2:16" s="124" customFormat="1" ht="30" customHeight="1" x14ac:dyDescent="0.4">
      <c r="B38" s="151"/>
      <c r="C38" s="126"/>
      <c r="D38" s="243" t="s">
        <v>198</v>
      </c>
      <c r="E38" s="198"/>
      <c r="F38" s="198"/>
      <c r="G38" s="198"/>
      <c r="H38" s="198"/>
      <c r="I38" s="198"/>
      <c r="J38" s="198"/>
      <c r="K38" s="198"/>
      <c r="L38" s="198"/>
      <c r="M38" s="198"/>
      <c r="N38" s="198"/>
      <c r="O38" s="198"/>
      <c r="P38" s="152"/>
    </row>
    <row r="39" spans="2:16" s="124" customFormat="1" ht="53.25" customHeight="1" x14ac:dyDescent="0.4">
      <c r="B39" s="151"/>
      <c r="C39" s="126"/>
      <c r="D39" s="419" t="s">
        <v>204</v>
      </c>
      <c r="E39" s="420"/>
      <c r="F39" s="420"/>
      <c r="G39" s="420"/>
      <c r="H39" s="420"/>
      <c r="I39" s="420"/>
      <c r="J39" s="420"/>
      <c r="K39" s="420"/>
      <c r="L39" s="198"/>
      <c r="M39" s="198"/>
      <c r="N39" s="198"/>
      <c r="O39" s="198"/>
      <c r="P39" s="152"/>
    </row>
    <row r="40" spans="2:16" ht="9" customHeight="1" thickBot="1" x14ac:dyDescent="0.4">
      <c r="B40" s="67"/>
      <c r="C40" s="77"/>
      <c r="D40" s="197"/>
      <c r="E40" s="10"/>
      <c r="F40" s="10"/>
      <c r="G40" s="10"/>
      <c r="H40" s="10"/>
      <c r="I40" s="10"/>
      <c r="J40" s="10"/>
      <c r="K40" s="10"/>
      <c r="L40" s="10"/>
      <c r="M40" s="10"/>
      <c r="N40" s="10"/>
      <c r="O40" s="10"/>
      <c r="P40" s="75"/>
    </row>
    <row r="41" spans="2:16" ht="18" customHeight="1" thickBot="1" x14ac:dyDescent="0.3">
      <c r="B41" s="67"/>
      <c r="C41" s="10"/>
      <c r="D41" s="202" t="s">
        <v>157</v>
      </c>
      <c r="E41" s="200"/>
      <c r="F41" s="200"/>
      <c r="G41" s="200"/>
      <c r="H41" s="200"/>
      <c r="I41" s="200"/>
      <c r="J41" s="200"/>
      <c r="K41" s="201"/>
      <c r="L41" s="44"/>
      <c r="M41" s="44"/>
      <c r="N41" s="10"/>
      <c r="O41" s="10"/>
      <c r="P41" s="75"/>
    </row>
    <row r="42" spans="2:16" ht="21" customHeight="1" x14ac:dyDescent="0.25">
      <c r="B42" s="67"/>
      <c r="C42" s="10"/>
      <c r="D42" s="394"/>
      <c r="E42" s="395"/>
      <c r="F42" s="395"/>
      <c r="G42" s="395"/>
      <c r="H42" s="395"/>
      <c r="I42" s="395"/>
      <c r="J42" s="395"/>
      <c r="K42" s="396"/>
      <c r="L42" s="44"/>
      <c r="M42" s="44"/>
      <c r="N42" s="10"/>
      <c r="O42" s="10"/>
      <c r="P42" s="75"/>
    </row>
    <row r="43" spans="2:16" x14ac:dyDescent="0.25">
      <c r="B43" s="67"/>
      <c r="C43" s="86"/>
      <c r="D43" s="397"/>
      <c r="E43" s="398"/>
      <c r="F43" s="398"/>
      <c r="G43" s="398"/>
      <c r="H43" s="398"/>
      <c r="I43" s="398"/>
      <c r="J43" s="398"/>
      <c r="K43" s="399"/>
      <c r="L43" s="174"/>
      <c r="M43" s="174"/>
      <c r="N43" s="174"/>
      <c r="O43" s="172"/>
      <c r="P43" s="173"/>
    </row>
    <row r="44" spans="2:16" ht="15.75" thickBot="1" x14ac:dyDescent="0.3">
      <c r="B44" s="67"/>
      <c r="C44" s="10"/>
      <c r="D44" s="400"/>
      <c r="E44" s="401"/>
      <c r="F44" s="401"/>
      <c r="G44" s="401"/>
      <c r="H44" s="401"/>
      <c r="I44" s="401"/>
      <c r="J44" s="401"/>
      <c r="K44" s="402"/>
      <c r="L44" s="174"/>
      <c r="M44" s="174"/>
      <c r="N44" s="174"/>
      <c r="O44" s="172"/>
      <c r="P44" s="173"/>
    </row>
    <row r="45" spans="2:16" ht="15.75" thickBot="1" x14ac:dyDescent="0.3">
      <c r="B45" s="67"/>
      <c r="C45" s="10"/>
      <c r="D45" s="10"/>
      <c r="E45" s="10"/>
      <c r="F45" s="10"/>
      <c r="G45" s="10"/>
      <c r="H45" s="10"/>
      <c r="I45" s="10"/>
      <c r="J45" s="10"/>
      <c r="K45" s="10"/>
      <c r="L45" s="10"/>
      <c r="M45" s="10"/>
      <c r="N45" s="10"/>
      <c r="O45" s="10"/>
      <c r="P45" s="75"/>
    </row>
    <row r="46" spans="2:16" ht="21.75" thickBot="1" x14ac:dyDescent="0.4">
      <c r="B46" s="67"/>
      <c r="C46" s="77"/>
      <c r="D46" s="403" t="s">
        <v>158</v>
      </c>
      <c r="E46" s="404"/>
      <c r="F46" s="404"/>
      <c r="G46" s="404"/>
      <c r="H46" s="404"/>
      <c r="I46" s="404"/>
      <c r="J46" s="404"/>
      <c r="K46" s="405"/>
      <c r="L46" s="10"/>
      <c r="M46" s="10"/>
      <c r="N46" s="10"/>
      <c r="O46" s="10"/>
      <c r="P46" s="75"/>
    </row>
    <row r="47" spans="2:16" ht="7.5" customHeight="1" x14ac:dyDescent="0.35">
      <c r="B47" s="67"/>
      <c r="C47" s="10"/>
      <c r="D47" s="394"/>
      <c r="E47" s="395"/>
      <c r="F47" s="395"/>
      <c r="G47" s="395"/>
      <c r="H47" s="395"/>
      <c r="I47" s="395"/>
      <c r="J47" s="395"/>
      <c r="K47" s="396"/>
      <c r="L47" s="198"/>
      <c r="M47" s="198"/>
      <c r="N47" s="198"/>
      <c r="O47" s="198"/>
      <c r="P47" s="75"/>
    </row>
    <row r="48" spans="2:16" ht="15" customHeight="1" x14ac:dyDescent="0.35">
      <c r="B48" s="67"/>
      <c r="C48" s="10"/>
      <c r="D48" s="397"/>
      <c r="E48" s="398"/>
      <c r="F48" s="398"/>
      <c r="G48" s="398"/>
      <c r="H48" s="398"/>
      <c r="I48" s="398"/>
      <c r="J48" s="398"/>
      <c r="K48" s="399"/>
      <c r="L48" s="198"/>
      <c r="M48" s="198"/>
      <c r="N48" s="198"/>
      <c r="O48" s="198"/>
      <c r="P48" s="75"/>
    </row>
    <row r="49" spans="2:16" ht="7.5" customHeight="1" x14ac:dyDescent="0.35">
      <c r="B49" s="67"/>
      <c r="C49" s="10"/>
      <c r="D49" s="397"/>
      <c r="E49" s="398"/>
      <c r="F49" s="398"/>
      <c r="G49" s="398"/>
      <c r="H49" s="398"/>
      <c r="I49" s="398"/>
      <c r="J49" s="398"/>
      <c r="K49" s="399"/>
      <c r="L49" s="198"/>
      <c r="M49" s="198"/>
      <c r="N49" s="198"/>
      <c r="O49" s="198"/>
      <c r="P49" s="75"/>
    </row>
    <row r="50" spans="2:16" ht="15" customHeight="1" x14ac:dyDescent="0.35">
      <c r="B50" s="67"/>
      <c r="C50" s="10"/>
      <c r="D50" s="397"/>
      <c r="E50" s="398"/>
      <c r="F50" s="398"/>
      <c r="G50" s="398"/>
      <c r="H50" s="398"/>
      <c r="I50" s="398"/>
      <c r="J50" s="398"/>
      <c r="K50" s="399"/>
      <c r="L50" s="198"/>
      <c r="M50" s="198"/>
      <c r="N50" s="198"/>
      <c r="O50" s="198"/>
      <c r="P50" s="75"/>
    </row>
    <row r="51" spans="2:16" ht="7.5" customHeight="1" x14ac:dyDescent="0.35">
      <c r="B51" s="67"/>
      <c r="C51" s="10"/>
      <c r="D51" s="397"/>
      <c r="E51" s="398"/>
      <c r="F51" s="398"/>
      <c r="G51" s="398"/>
      <c r="H51" s="398"/>
      <c r="I51" s="398"/>
      <c r="J51" s="398"/>
      <c r="K51" s="399"/>
      <c r="L51" s="198"/>
      <c r="M51" s="198"/>
      <c r="N51" s="198"/>
      <c r="O51" s="198"/>
      <c r="P51" s="75"/>
    </row>
    <row r="52" spans="2:16" ht="15" customHeight="1" x14ac:dyDescent="0.35">
      <c r="B52" s="67"/>
      <c r="C52" s="10"/>
      <c r="D52" s="397"/>
      <c r="E52" s="398"/>
      <c r="F52" s="398"/>
      <c r="G52" s="398"/>
      <c r="H52" s="398"/>
      <c r="I52" s="398"/>
      <c r="J52" s="398"/>
      <c r="K52" s="399"/>
      <c r="L52" s="198"/>
      <c r="M52" s="198"/>
      <c r="N52" s="198"/>
      <c r="O52" s="198"/>
      <c r="P52" s="75"/>
    </row>
    <row r="53" spans="2:16" ht="9" customHeight="1" x14ac:dyDescent="0.35">
      <c r="B53" s="67"/>
      <c r="C53" s="10"/>
      <c r="D53" s="397"/>
      <c r="E53" s="398"/>
      <c r="F53" s="398"/>
      <c r="G53" s="398"/>
      <c r="H53" s="398"/>
      <c r="I53" s="398"/>
      <c r="J53" s="398"/>
      <c r="K53" s="399"/>
      <c r="L53" s="198"/>
      <c r="M53" s="198"/>
      <c r="N53" s="198"/>
      <c r="O53" s="198"/>
      <c r="P53" s="75"/>
    </row>
    <row r="54" spans="2:16" ht="15" customHeight="1" x14ac:dyDescent="0.35">
      <c r="B54" s="67"/>
      <c r="C54" s="10"/>
      <c r="D54" s="397"/>
      <c r="E54" s="398"/>
      <c r="F54" s="398"/>
      <c r="G54" s="398"/>
      <c r="H54" s="398"/>
      <c r="I54" s="398"/>
      <c r="J54" s="398"/>
      <c r="K54" s="399"/>
      <c r="L54" s="198"/>
      <c r="M54" s="198"/>
      <c r="N54" s="198"/>
      <c r="O54" s="198"/>
      <c r="P54" s="75"/>
    </row>
    <row r="55" spans="2:16" ht="7.5" customHeight="1" x14ac:dyDescent="0.35">
      <c r="B55" s="67"/>
      <c r="C55" s="10"/>
      <c r="D55" s="397"/>
      <c r="E55" s="398"/>
      <c r="F55" s="398"/>
      <c r="G55" s="398"/>
      <c r="H55" s="398"/>
      <c r="I55" s="398"/>
      <c r="J55" s="398"/>
      <c r="K55" s="399"/>
      <c r="L55" s="198"/>
      <c r="M55" s="198"/>
      <c r="N55" s="198"/>
      <c r="O55" s="198"/>
      <c r="P55" s="75"/>
    </row>
    <row r="56" spans="2:16" ht="15" customHeight="1" x14ac:dyDescent="0.35">
      <c r="B56" s="67"/>
      <c r="C56" s="10"/>
      <c r="D56" s="397"/>
      <c r="E56" s="398"/>
      <c r="F56" s="398"/>
      <c r="G56" s="398"/>
      <c r="H56" s="398"/>
      <c r="I56" s="398"/>
      <c r="J56" s="398"/>
      <c r="K56" s="399"/>
      <c r="L56" s="198"/>
      <c r="M56" s="198"/>
      <c r="N56" s="198"/>
      <c r="O56" s="198"/>
      <c r="P56" s="75"/>
    </row>
    <row r="57" spans="2:16" ht="7.5" customHeight="1" x14ac:dyDescent="0.35">
      <c r="B57" s="67"/>
      <c r="C57" s="10"/>
      <c r="D57" s="397"/>
      <c r="E57" s="398"/>
      <c r="F57" s="398"/>
      <c r="G57" s="398"/>
      <c r="H57" s="398"/>
      <c r="I57" s="398"/>
      <c r="J57" s="398"/>
      <c r="K57" s="399"/>
      <c r="L57" s="198"/>
      <c r="M57" s="198"/>
      <c r="N57" s="198"/>
      <c r="O57" s="198"/>
      <c r="P57" s="75"/>
    </row>
    <row r="58" spans="2:16" ht="15" customHeight="1" x14ac:dyDescent="0.35">
      <c r="B58" s="67"/>
      <c r="C58" s="10"/>
      <c r="D58" s="397"/>
      <c r="E58" s="398"/>
      <c r="F58" s="398"/>
      <c r="G58" s="398"/>
      <c r="H58" s="398"/>
      <c r="I58" s="398"/>
      <c r="J58" s="398"/>
      <c r="K58" s="399"/>
      <c r="L58" s="198"/>
      <c r="M58" s="198"/>
      <c r="N58" s="198"/>
      <c r="O58" s="198"/>
      <c r="P58" s="75"/>
    </row>
    <row r="59" spans="2:16" ht="6.75" customHeight="1" x14ac:dyDescent="0.35">
      <c r="B59" s="67"/>
      <c r="C59" s="10"/>
      <c r="D59" s="397"/>
      <c r="E59" s="398"/>
      <c r="F59" s="398"/>
      <c r="G59" s="398"/>
      <c r="H59" s="398"/>
      <c r="I59" s="398"/>
      <c r="J59" s="398"/>
      <c r="K59" s="399"/>
      <c r="L59" s="198"/>
      <c r="M59" s="198"/>
      <c r="N59" s="198"/>
      <c r="O59" s="198"/>
      <c r="P59" s="75"/>
    </row>
    <row r="60" spans="2:16" ht="14.25" customHeight="1" thickBot="1" x14ac:dyDescent="0.4">
      <c r="B60" s="67"/>
      <c r="C60" s="10"/>
      <c r="D60" s="400"/>
      <c r="E60" s="401"/>
      <c r="F60" s="401"/>
      <c r="G60" s="401"/>
      <c r="H60" s="401"/>
      <c r="I60" s="401"/>
      <c r="J60" s="401"/>
      <c r="K60" s="402"/>
      <c r="L60" s="198"/>
      <c r="M60" s="198"/>
      <c r="N60" s="198"/>
      <c r="O60" s="198"/>
      <c r="P60" s="75"/>
    </row>
    <row r="61" spans="2:16" ht="11.25" customHeight="1" x14ac:dyDescent="0.35">
      <c r="B61" s="67"/>
      <c r="C61" s="10"/>
      <c r="D61" s="198"/>
      <c r="E61" s="198"/>
      <c r="F61" s="198"/>
      <c r="G61" s="198"/>
      <c r="H61" s="198"/>
      <c r="I61" s="198"/>
      <c r="J61" s="198"/>
      <c r="K61" s="198"/>
      <c r="L61" s="198"/>
      <c r="M61" s="198"/>
      <c r="N61" s="198"/>
      <c r="O61" s="198"/>
      <c r="P61" s="75"/>
    </row>
    <row r="62" spans="2:16" ht="15" customHeight="1" x14ac:dyDescent="0.35">
      <c r="B62" s="67"/>
      <c r="C62" s="10"/>
      <c r="D62" s="198"/>
      <c r="E62" s="198"/>
      <c r="F62" s="198"/>
      <c r="G62" s="198"/>
      <c r="H62" s="198"/>
      <c r="I62" s="198"/>
      <c r="J62" s="198"/>
      <c r="K62" s="198"/>
      <c r="L62" s="198"/>
      <c r="M62" s="198"/>
      <c r="N62" s="198"/>
      <c r="O62" s="198"/>
      <c r="P62" s="85"/>
    </row>
    <row r="63" spans="2:16" ht="7.5" customHeight="1" x14ac:dyDescent="0.35">
      <c r="B63" s="67"/>
      <c r="C63" s="10"/>
      <c r="D63" s="198"/>
      <c r="E63" s="198"/>
      <c r="F63" s="198"/>
      <c r="G63" s="198"/>
      <c r="H63" s="198"/>
      <c r="I63" s="198"/>
      <c r="J63" s="198"/>
      <c r="K63" s="198"/>
      <c r="L63" s="198"/>
      <c r="M63" s="198"/>
      <c r="N63" s="198"/>
      <c r="O63" s="198"/>
      <c r="P63" s="75"/>
    </row>
    <row r="64" spans="2:16" s="124" customFormat="1" ht="17.25" customHeight="1" x14ac:dyDescent="0.35">
      <c r="B64" s="151"/>
      <c r="C64" s="126"/>
      <c r="D64" s="198"/>
      <c r="E64" s="198"/>
      <c r="F64" s="198"/>
      <c r="G64" s="198"/>
      <c r="H64" s="198"/>
      <c r="I64" s="198"/>
      <c r="J64" s="198"/>
      <c r="K64" s="198"/>
      <c r="L64" s="198"/>
      <c r="M64" s="198"/>
      <c r="N64" s="198"/>
      <c r="O64" s="198"/>
      <c r="P64" s="152"/>
    </row>
  </sheetData>
  <sheetProtection algorithmName="SHA-512" hashValue="acHbOF58GjiqrNO4e+pd8ti1p7qJdPsC0ObAJgonGk5z/jFlITR32d4CQ+teAK7vOv1x6lERiVjhZ1fjLD6cwg==" saltValue="sW6BdX0A2lqo7EU8M1/2hA==" spinCount="100000" sheet="1" selectLockedCells="1"/>
  <mergeCells count="11">
    <mergeCell ref="D21:K34"/>
    <mergeCell ref="D42:K44"/>
    <mergeCell ref="D46:K46"/>
    <mergeCell ref="D47:K60"/>
    <mergeCell ref="C3:J3"/>
    <mergeCell ref="D16:K18"/>
    <mergeCell ref="D20:K20"/>
    <mergeCell ref="D15:K15"/>
    <mergeCell ref="D4:K5"/>
    <mergeCell ref="D10:K13"/>
    <mergeCell ref="D39:K39"/>
  </mergeCells>
  <pageMargins left="0.7" right="0.7" top="0.75" bottom="0.75" header="0.3" footer="0.3"/>
  <pageSetup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N n N v T U d C X Z S n A A A A + A A A A B I A H A B D b 2 5 m a W c v U G F j a 2 F n Z S 5 4 b W w g o h g A K K A U A A A A A A A A A A A A A A A A A A A A A A A A A A A A h Y / R C o I w G I V f R X b v N i d C y e + 8 6 D Y h k K L b M Z e O d I a b z X f r o k f q F R L K 6 q 7 L c / g O f O d x u 0 M + d W 1 w V Y P V v c l Q h C k K l J F 9 p U 2 d o d G d w h X K O e y E P I t a B T N s b D p Z n a H G u U t K i P c e + x j 3 Q 0 0 Y p R E 5 F t t S N q o T o T b W C S M V + q y q / y v E 4 f C S 4 Q w n a 5 x E c Y I Z j Y A s N R T a f B E 2 G 2 M K 5 K e E z d i 6 c V B c m X B f A l k i k P c L / g R Q S w M E F A A C A A g A N n N v 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Z z b 0 0 o i k e 4 D g A A A B E A A A A T A B w A R m 9 y b X V s Y X M v U 2 V j d G l v b j E u b S C i G A A o o B Q A A A A A A A A A A A A A A A A A A A A A A A A A A A A r T k 0 u y c z P U w i G 0 I b W A F B L A Q I t A B Q A A g A I A D Z z b 0 1 H Q l 2 U p w A A A P g A A A A S A A A A A A A A A A A A A A A A A A A A A A B D b 2 5 m a W c v U G F j a 2 F n Z S 5 4 b W x Q S w E C L Q A U A A I A C A A 2 c 2 9 N D 8 r p q 6 Q A A A D p A A A A E w A A A A A A A A A A A A A A A A D z A A A A W 0 N v b n R l b n R f V H l w Z X N d L n h t b F B L A Q I t A B Q A A g A I A D Z z b 0 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9 D Q o h j k r e S p h Z c H I L k t G E A A A A A A I A A A A A A A N m A A D A A A A A E A A A A B p L 1 u S a 4 B y 9 f J R w i h R e x U M A A A A A B I A A A K A A A A A Q A A A A 8 R 6 l a / c 1 9 C T J 5 8 / y P 5 I 4 l l A A A A B a n V 4 H t e F Y a P T H R o u 4 x A v I Q 3 / Y k n + T a 3 Z I A s l q j m y 2 0 2 F n f r e t f r a r i K h C U Q c K T J n N / Z q l n k m n E J u Y a i c k K B z Z 1 u 9 T S I X H f T Q T 1 2 7 A x T c 9 6 x Q A A A A p B y v L E / T m j S N n Q x C Q v E D p j O l h d Q = = < / D a t a M a s h u p > 
</file>

<file path=customXml/itemProps1.xml><?xml version="1.0" encoding="utf-8"?>
<ds:datastoreItem xmlns:ds="http://schemas.openxmlformats.org/officeDocument/2006/customXml" ds:itemID="{047B6083-83EE-4825-8BBA-15371DB615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General Info</vt:lpstr>
      <vt:lpstr>Hybrid and Electric Vehicles</vt:lpstr>
      <vt:lpstr>Alternative Fuel Vehicles </vt:lpstr>
      <vt:lpstr>Fleet Efficiencies</vt:lpstr>
      <vt:lpstr>2020 Fleet Challenge</vt:lpstr>
      <vt:lpstr>'2020 Fleet Challenge'!Class</vt:lpstr>
      <vt:lpstr>Class</vt:lpstr>
      <vt:lpstr>'2020 Fleet Challenge'!EVType</vt:lpstr>
      <vt:lpstr>EVType</vt:lpstr>
      <vt:lpstr>'2020 Fleet Challenge'!Fuels</vt:lpstr>
      <vt:lpstr>Fuels</vt:lpstr>
      <vt:lpstr>'2020 Fleet Challenge'!HDVs</vt:lpstr>
      <vt:lpstr>HDVs</vt:lpstr>
      <vt:lpstr>'2020 Fleet Challenge'!HeavyDuty</vt:lpstr>
      <vt:lpstr>HeavyDuty</vt:lpstr>
      <vt:lpstr>'2020 Fleet Challenge'!LDVs</vt:lpstr>
      <vt:lpstr>LDVs</vt:lpstr>
      <vt:lpstr>'2020 Fleet Challenge'!LightDuty</vt:lpstr>
      <vt:lpstr>LightDuty</vt:lpstr>
      <vt:lpstr>'2020 Fleet Challenge'!OffRoad</vt:lpstr>
      <vt:lpstr>OffRoad</vt:lpstr>
      <vt:lpstr>'2020 Fleet Challenge'!OffRoadVeh</vt:lpstr>
      <vt:lpstr>OffRoadVeh</vt:lpstr>
      <vt:lpstr>'2020 Fleet Challenge'!VehicleClasses</vt:lpstr>
      <vt:lpstr>VehicleClasses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Gold</dc:creator>
  <cp:lastModifiedBy>Bailey Muller</cp:lastModifiedBy>
  <dcterms:created xsi:type="dcterms:W3CDTF">2017-10-27T16:14:54Z</dcterms:created>
  <dcterms:modified xsi:type="dcterms:W3CDTF">2020-01-15T22:27:03Z</dcterms:modified>
</cp:coreProperties>
</file>